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080" activeTab="0"/>
  </bookViews>
  <sheets>
    <sheet name="112學年度研習積分+年資積分" sheetId="1" r:id="rId1"/>
    <sheet name="列入職配積分研習" sheetId="2" r:id="rId2"/>
  </sheets>
  <definedNames>
    <definedName name="_xlnm._FilterDatabase" localSheetId="0" hidden="1">'112學年度研習積分+年資積分'!$A$3:$K$3</definedName>
  </definedNames>
  <calcPr fullCalcOnLoad="1"/>
</workbook>
</file>

<file path=xl/sharedStrings.xml><?xml version="1.0" encoding="utf-8"?>
<sst xmlns="http://schemas.openxmlformats.org/spreadsheetml/2006/main" count="139" uniqueCount="139">
  <si>
    <t>姓名</t>
  </si>
  <si>
    <t>邱俊琳</t>
  </si>
  <si>
    <t>許建民</t>
  </si>
  <si>
    <t>黃柏嵐</t>
  </si>
  <si>
    <t>邱盛浩</t>
  </si>
  <si>
    <t>許秀桃</t>
  </si>
  <si>
    <t>許睦昌</t>
  </si>
  <si>
    <t>葉俞伯</t>
  </si>
  <si>
    <t>游裕德</t>
  </si>
  <si>
    <t>苗桂蓉</t>
  </si>
  <si>
    <t>張淑鈴</t>
  </si>
  <si>
    <t>洪美慧</t>
  </si>
  <si>
    <t>張敏惠</t>
  </si>
  <si>
    <t>姜淑梅</t>
  </si>
  <si>
    <t>林慈怡</t>
  </si>
  <si>
    <t>陳莉萍</t>
  </si>
  <si>
    <t>孫道庸</t>
  </si>
  <si>
    <t>胡秋梅</t>
  </si>
  <si>
    <t>陳艾華</t>
  </si>
  <si>
    <t>葉佳如</t>
  </si>
  <si>
    <t>陳志和</t>
  </si>
  <si>
    <t>吳惠雯</t>
  </si>
  <si>
    <t>林敬傑</t>
  </si>
  <si>
    <t>周麗涵</t>
  </si>
  <si>
    <t>張智勛</t>
  </si>
  <si>
    <t>曾曉怡</t>
  </si>
  <si>
    <t>莊士慧</t>
  </si>
  <si>
    <t>葉坤松</t>
  </si>
  <si>
    <t>焦台玲</t>
  </si>
  <si>
    <t>林璇</t>
  </si>
  <si>
    <t>葉怡錦</t>
  </si>
  <si>
    <t>吳美珠</t>
  </si>
  <si>
    <t>蘇千琪</t>
  </si>
  <si>
    <t>吳孟真</t>
  </si>
  <si>
    <t>許雅惠</t>
  </si>
  <si>
    <t>劉庭彰</t>
  </si>
  <si>
    <t>李昭儀</t>
  </si>
  <si>
    <t>張秀雅</t>
  </si>
  <si>
    <t>陳芷菱</t>
  </si>
  <si>
    <t>黃正純</t>
  </si>
  <si>
    <t>邱蕙如</t>
  </si>
  <si>
    <t>黃義鑫</t>
  </si>
  <si>
    <t>劉芷屏</t>
  </si>
  <si>
    <t>羅崑宗</t>
  </si>
  <si>
    <t>李慧玲</t>
  </si>
  <si>
    <t>劉香君</t>
  </si>
  <si>
    <t>張純芬</t>
  </si>
  <si>
    <t>陳冠州</t>
  </si>
  <si>
    <t>游文治</t>
  </si>
  <si>
    <t>黃芳韻</t>
  </si>
  <si>
    <t>黃秋惠</t>
  </si>
  <si>
    <t>總積分</t>
  </si>
  <si>
    <t>黃誌良</t>
  </si>
  <si>
    <t>簡秀香</t>
  </si>
  <si>
    <t>鄭鴻柏</t>
  </si>
  <si>
    <t>黃瑋潔</t>
  </si>
  <si>
    <t>簡鈺玲</t>
  </si>
  <si>
    <t>吳若瑜</t>
  </si>
  <si>
    <t>顏麗蓉</t>
  </si>
  <si>
    <t>賴信任</t>
  </si>
  <si>
    <t>年資積分</t>
  </si>
  <si>
    <t>備註</t>
  </si>
  <si>
    <t>張淑嫈</t>
  </si>
  <si>
    <t>林光珊</t>
  </si>
  <si>
    <t>呂明達</t>
  </si>
  <si>
    <t>譚淑芬</t>
  </si>
  <si>
    <t>王伸如</t>
  </si>
  <si>
    <t>編號</t>
  </si>
  <si>
    <t>呂俊弘</t>
  </si>
  <si>
    <t>張嘉玲</t>
  </si>
  <si>
    <t>李慧雯</t>
  </si>
  <si>
    <t>李芷穎</t>
  </si>
  <si>
    <t>徐靜淩</t>
  </si>
  <si>
    <t>呂玉琦</t>
  </si>
  <si>
    <t>許博茹</t>
  </si>
  <si>
    <t>黃裕芬</t>
  </si>
  <si>
    <t>它校年資</t>
  </si>
  <si>
    <t>年資＋研習積分</t>
  </si>
  <si>
    <t>指導參賽</t>
  </si>
  <si>
    <t>殷若芷</t>
  </si>
  <si>
    <t>陳淑芳</t>
  </si>
  <si>
    <t>李依蓁</t>
  </si>
  <si>
    <t>羅秋雯</t>
  </si>
  <si>
    <t>高俊英</t>
  </si>
  <si>
    <t>陳嘉慧</t>
  </si>
  <si>
    <t>邱仲森</t>
  </si>
  <si>
    <t>曾淑如</t>
  </si>
  <si>
    <t>張文藍</t>
  </si>
  <si>
    <t>謝嵐亘</t>
  </si>
  <si>
    <t>徐欣綺</t>
  </si>
  <si>
    <t>李苑薇</t>
  </si>
  <si>
    <t>李靜美</t>
  </si>
  <si>
    <t>江大成</t>
  </si>
  <si>
    <t>陳妤萍</t>
  </si>
  <si>
    <t>周献智</t>
  </si>
  <si>
    <t>温國美</t>
  </si>
  <si>
    <t>巫建璋</t>
  </si>
  <si>
    <t>李宜芳</t>
  </si>
  <si>
    <t>王榮彰</t>
  </si>
  <si>
    <t>王舒屏</t>
  </si>
  <si>
    <t>洪淑慧</t>
  </si>
  <si>
    <t>陳曉潔</t>
  </si>
  <si>
    <t>王濰</t>
  </si>
  <si>
    <t>黃意涵</t>
  </si>
  <si>
    <t>凌芸慈</t>
  </si>
  <si>
    <t>蕭妤如</t>
  </si>
  <si>
    <t>邱吟馨</t>
  </si>
  <si>
    <t>尤昭懿</t>
  </si>
  <si>
    <t>邱麗娟</t>
  </si>
  <si>
    <t>黃連青</t>
  </si>
  <si>
    <t>李佳蒨</t>
  </si>
  <si>
    <t>#107學年度起新進教師它校年資積分上限為10分</t>
  </si>
  <si>
    <t>林瓊綺</t>
  </si>
  <si>
    <t>呂昌澤</t>
  </si>
  <si>
    <t>序號</t>
  </si>
  <si>
    <t>研習名稱</t>
  </si>
  <si>
    <t>研習時數</t>
  </si>
  <si>
    <t>總時數</t>
  </si>
  <si>
    <t>藍婉瑜</t>
  </si>
  <si>
    <t>陳香吟</t>
  </si>
  <si>
    <t>林家慧</t>
  </si>
  <si>
    <t>王瑞婉</t>
  </si>
  <si>
    <t>本校年資111</t>
  </si>
  <si>
    <t>總服務年資111</t>
  </si>
  <si>
    <t>112研習時數</t>
  </si>
  <si>
    <t>112研習積分(一小時0.1最高2分)</t>
  </si>
  <si>
    <t>鍾翔宜</t>
  </si>
  <si>
    <t>112.5.1~113.4.30列入職配積分之研習</t>
  </si>
  <si>
    <t>112.8.2特教輔導知能研習_發揮教學影響力的關鍵方法</t>
  </si>
  <si>
    <t>112.10.8教職員CPR研習</t>
  </si>
  <si>
    <t>112.11.15談數學素養導向評量的理念和實務</t>
  </si>
  <si>
    <t>112.11.29語文領域(112學力檢測對應解題策略)</t>
  </si>
  <si>
    <t>113.3.13兒童權利公約研習</t>
  </si>
  <si>
    <t>113.4.17魔術星空班級經營</t>
  </si>
  <si>
    <r>
      <t>112.12.6性平教育-從電影</t>
    </r>
    <r>
      <rPr>
        <sz val="16"/>
        <color indexed="8"/>
        <rFont val="新細明體"/>
        <family val="1"/>
      </rPr>
      <t>「</t>
    </r>
    <r>
      <rPr>
        <sz val="16"/>
        <color indexed="8"/>
        <rFont val="標楷體"/>
        <family val="4"/>
      </rPr>
      <t>無聲</t>
    </r>
    <r>
      <rPr>
        <sz val="16"/>
        <color indexed="8"/>
        <rFont val="新細明體"/>
        <family val="1"/>
      </rPr>
      <t>」</t>
    </r>
    <r>
      <rPr>
        <sz val="16"/>
        <color indexed="8"/>
        <rFont val="標楷體"/>
        <family val="4"/>
      </rPr>
      <t>認識校園性平事件</t>
    </r>
  </si>
  <si>
    <r>
      <t>桃園市桃園區</t>
    </r>
    <r>
      <rPr>
        <b/>
        <sz val="14"/>
        <color indexed="8"/>
        <rFont val="標楷體"/>
        <family val="4"/>
      </rPr>
      <t>112學年度</t>
    </r>
    <r>
      <rPr>
        <sz val="14"/>
        <color indexed="8"/>
        <rFont val="標楷體"/>
        <family val="4"/>
      </rPr>
      <t xml:space="preserve"> 教師職配研習+年資積分統計表(113.05.01版)</t>
    </r>
  </si>
  <si>
    <t>*研習積分計算時程：112.05.01至113.04.30   *年資採計至112.7.31(111學年度)</t>
  </si>
  <si>
    <t>原研習時數15小時，因統計有誤，應為17小時，特此更正</t>
  </si>
  <si>
    <t>陳建達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</si>
</sst>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m&quot;月&quot;d&quot;日&quot;"/>
  </numFmts>
  <fonts count="56">
    <font>
      <sz val="12"/>
      <name val="新細明體"/>
      <family val="1"/>
    </font>
    <font>
      <sz val="12"/>
      <color indexed="8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6"/>
      <color indexed="8"/>
      <name val="標楷體"/>
      <family val="4"/>
    </font>
    <font>
      <sz val="16"/>
      <color indexed="8"/>
      <name val="新細明體"/>
      <family val="1"/>
    </font>
    <font>
      <sz val="14"/>
      <color indexed="8"/>
      <name val="標楷體"/>
      <family val="4"/>
    </font>
    <font>
      <b/>
      <sz val="14"/>
      <color indexed="8"/>
      <name val="標楷體"/>
      <family val="4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8"/>
      <color indexed="57"/>
      <name val="新細明體"/>
      <family val="1"/>
    </font>
    <font>
      <b/>
      <sz val="15"/>
      <color indexed="57"/>
      <name val="新細明體"/>
      <family val="1"/>
    </font>
    <font>
      <b/>
      <sz val="13"/>
      <color indexed="57"/>
      <name val="新細明體"/>
      <family val="1"/>
    </font>
    <font>
      <b/>
      <sz val="11"/>
      <color indexed="57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8"/>
      <name val="標楷體"/>
      <family val="4"/>
    </font>
    <font>
      <b/>
      <sz val="10"/>
      <color indexed="8"/>
      <name val="標楷體"/>
      <family val="4"/>
    </font>
    <font>
      <b/>
      <sz val="12"/>
      <color indexed="8"/>
      <name val="標楷體"/>
      <family val="4"/>
    </font>
    <font>
      <sz val="11"/>
      <color indexed="8"/>
      <name val="標楷體"/>
      <family val="4"/>
    </font>
    <font>
      <sz val="12"/>
      <color indexed="10"/>
      <name val="標楷體"/>
      <family val="4"/>
    </font>
    <font>
      <sz val="9"/>
      <name val="Microsoft JhengHei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10"/>
      <color theme="1"/>
      <name val="標楷體"/>
      <family val="4"/>
    </font>
    <font>
      <sz val="16"/>
      <color theme="1"/>
      <name val="標楷體"/>
      <family val="4"/>
    </font>
    <font>
      <b/>
      <sz val="12"/>
      <color theme="1"/>
      <name val="標楷體"/>
      <family val="4"/>
    </font>
    <font>
      <sz val="11"/>
      <color theme="1"/>
      <name val="標楷體"/>
      <family val="4"/>
    </font>
    <font>
      <sz val="14"/>
      <color theme="1"/>
      <name val="標楷體"/>
      <family val="4"/>
    </font>
    <font>
      <sz val="12"/>
      <color rgb="FFFF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49" fillId="33" borderId="10" xfId="33" applyFont="1" applyFill="1" applyBorder="1">
      <alignment/>
      <protection/>
    </xf>
    <xf numFmtId="0" fontId="50" fillId="33" borderId="11" xfId="33" applyFont="1" applyFill="1" applyBorder="1" applyAlignment="1">
      <alignment horizontal="center" vertical="center" wrapText="1"/>
      <protection/>
    </xf>
    <xf numFmtId="0" fontId="49" fillId="33" borderId="10" xfId="33" applyFont="1" applyFill="1" applyBorder="1" applyAlignment="1">
      <alignment horizontal="center"/>
      <protection/>
    </xf>
    <xf numFmtId="0" fontId="49" fillId="33" borderId="0" xfId="0" applyFont="1" applyFill="1" applyAlignment="1">
      <alignment vertical="center"/>
    </xf>
    <xf numFmtId="0" fontId="49" fillId="33" borderId="10" xfId="33" applyFont="1" applyFill="1" applyBorder="1" applyAlignment="1">
      <alignment horizontal="center" wrapText="1"/>
      <protection/>
    </xf>
    <xf numFmtId="0" fontId="49" fillId="33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 shrinkToFit="1"/>
    </xf>
    <xf numFmtId="0" fontId="51" fillId="0" borderId="0" xfId="0" applyFont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2" fillId="33" borderId="11" xfId="33" applyFont="1" applyFill="1" applyBorder="1" applyAlignment="1">
      <alignment horizontal="center" vertical="center"/>
      <protection/>
    </xf>
    <xf numFmtId="0" fontId="50" fillId="33" borderId="11" xfId="33" applyFont="1" applyFill="1" applyBorder="1" applyAlignment="1">
      <alignment horizontal="right" vertical="center" wrapText="1"/>
      <protection/>
    </xf>
    <xf numFmtId="0" fontId="49" fillId="33" borderId="10" xfId="0" applyFont="1" applyFill="1" applyBorder="1" applyAlignment="1">
      <alignment horizontal="right" vertical="center"/>
    </xf>
    <xf numFmtId="0" fontId="53" fillId="33" borderId="10" xfId="33" applyFont="1" applyFill="1" applyBorder="1" applyAlignment="1">
      <alignment horizontal="right" wrapText="1"/>
      <protection/>
    </xf>
    <xf numFmtId="0" fontId="49" fillId="33" borderId="10" xfId="33" applyFont="1" applyFill="1" applyBorder="1" applyAlignment="1">
      <alignment horizontal="right"/>
      <protection/>
    </xf>
    <xf numFmtId="0" fontId="53" fillId="33" borderId="10" xfId="33" applyFont="1" applyFill="1" applyBorder="1" applyAlignment="1">
      <alignment horizontal="right" vertical="center" wrapText="1"/>
      <protection/>
    </xf>
    <xf numFmtId="0" fontId="49" fillId="33" borderId="0" xfId="0" applyFont="1" applyFill="1" applyAlignment="1">
      <alignment horizontal="right" vertical="center"/>
    </xf>
    <xf numFmtId="0" fontId="49" fillId="33" borderId="0" xfId="0" applyFont="1" applyFill="1" applyBorder="1" applyAlignment="1">
      <alignment vertical="center"/>
    </xf>
    <xf numFmtId="0" fontId="52" fillId="33" borderId="12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/>
    </xf>
    <xf numFmtId="0" fontId="51" fillId="0" borderId="0" xfId="0" applyFont="1" applyBorder="1" applyAlignment="1">
      <alignment horizontal="center" vertical="center" wrapText="1" shrinkToFit="1"/>
    </xf>
    <xf numFmtId="0" fontId="53" fillId="33" borderId="10" xfId="0" applyFont="1" applyFill="1" applyBorder="1" applyAlignment="1">
      <alignment horizontal="center"/>
    </xf>
    <xf numFmtId="0" fontId="54" fillId="33" borderId="0" xfId="33" applyFont="1" applyFill="1" applyAlignment="1">
      <alignment horizontal="center"/>
      <protection/>
    </xf>
    <xf numFmtId="0" fontId="49" fillId="33" borderId="0" xfId="33" applyFont="1" applyFill="1" applyAlignment="1">
      <alignment horizontal="center"/>
      <protection/>
    </xf>
    <xf numFmtId="0" fontId="54" fillId="33" borderId="13" xfId="33" applyFont="1" applyFill="1" applyBorder="1" applyAlignment="1">
      <alignment horizontal="center"/>
      <protection/>
    </xf>
    <xf numFmtId="0" fontId="51" fillId="0" borderId="13" xfId="0" applyFont="1" applyBorder="1" applyAlignment="1">
      <alignment horizontal="center" vertical="center"/>
    </xf>
    <xf numFmtId="0" fontId="49" fillId="34" borderId="10" xfId="33" applyFont="1" applyFill="1" applyBorder="1" applyAlignment="1">
      <alignment horizontal="right"/>
      <protection/>
    </xf>
    <xf numFmtId="0" fontId="49" fillId="34" borderId="10" xfId="33" applyFont="1" applyFill="1" applyBorder="1" applyAlignment="1">
      <alignment horizontal="center"/>
      <protection/>
    </xf>
    <xf numFmtId="0" fontId="49" fillId="34" borderId="10" xfId="33" applyFont="1" applyFill="1" applyBorder="1" applyAlignment="1">
      <alignment horizontal="center" wrapText="1"/>
      <protection/>
    </xf>
    <xf numFmtId="0" fontId="49" fillId="34" borderId="10" xfId="0" applyFont="1" applyFill="1" applyBorder="1" applyAlignment="1">
      <alignment horizontal="right" vertical="center"/>
    </xf>
    <xf numFmtId="0" fontId="53" fillId="34" borderId="10" xfId="33" applyFont="1" applyFill="1" applyBorder="1" applyAlignment="1">
      <alignment horizontal="right" vertical="center" wrapText="1"/>
      <protection/>
    </xf>
    <xf numFmtId="0" fontId="53" fillId="34" borderId="10" xfId="33" applyFont="1" applyFill="1" applyBorder="1" applyAlignment="1">
      <alignment horizontal="right" wrapText="1"/>
      <protection/>
    </xf>
    <xf numFmtId="0" fontId="49" fillId="34" borderId="10" xfId="33" applyFont="1" applyFill="1" applyBorder="1">
      <alignment/>
      <protection/>
    </xf>
    <xf numFmtId="0" fontId="55" fillId="34" borderId="0" xfId="0" applyFont="1" applyFill="1" applyAlignment="1">
      <alignment vertical="center"/>
    </xf>
    <xf numFmtId="0" fontId="49" fillId="34" borderId="0" xfId="0" applyFont="1" applyFill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5"/>
  <sheetViews>
    <sheetView tabSelected="1" zoomScale="80" zoomScaleNormal="80" zoomScaleSheetLayoutView="80" zoomScalePageLayoutView="0" workbookViewId="0" topLeftCell="A1">
      <pane ySplit="3" topLeftCell="A79" activePane="bottomLeft" state="frozen"/>
      <selection pane="topLeft" activeCell="A1" sqref="A1"/>
      <selection pane="bottomLeft" activeCell="L88" sqref="L88"/>
    </sheetView>
  </sheetViews>
  <sheetFormatPr defaultColWidth="9.00390625" defaultRowHeight="16.5"/>
  <cols>
    <col min="1" max="1" width="8.75390625" style="4" customWidth="1"/>
    <col min="2" max="2" width="8.75390625" style="7" customWidth="1"/>
    <col min="3" max="6" width="9.00390625" style="19" customWidth="1"/>
    <col min="7" max="7" width="8.125" style="19" customWidth="1"/>
    <col min="8" max="8" width="11.125" style="19" customWidth="1"/>
    <col min="9" max="9" width="8.75390625" style="19" customWidth="1"/>
    <col min="10" max="10" width="8.75390625" style="4" customWidth="1"/>
    <col min="11" max="11" width="13.125" style="4" customWidth="1"/>
    <col min="12" max="16384" width="8.75390625" style="4" customWidth="1"/>
  </cols>
  <sheetData>
    <row r="1" spans="1:11" ht="19.5">
      <c r="A1" s="25" t="s">
        <v>135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9.5">
      <c r="A2" s="27" t="s">
        <v>136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51" customHeight="1">
      <c r="A3" s="13" t="s">
        <v>67</v>
      </c>
      <c r="B3" s="13" t="s">
        <v>0</v>
      </c>
      <c r="C3" s="14" t="s">
        <v>122</v>
      </c>
      <c r="D3" s="14" t="s">
        <v>76</v>
      </c>
      <c r="E3" s="14" t="s">
        <v>123</v>
      </c>
      <c r="F3" s="14" t="s">
        <v>60</v>
      </c>
      <c r="G3" s="14" t="s">
        <v>124</v>
      </c>
      <c r="H3" s="14" t="s">
        <v>125</v>
      </c>
      <c r="I3" s="14" t="s">
        <v>77</v>
      </c>
      <c r="J3" s="2" t="s">
        <v>78</v>
      </c>
      <c r="K3" s="2" t="s">
        <v>51</v>
      </c>
    </row>
    <row r="4" spans="1:11" ht="16.5">
      <c r="A4" s="3">
        <v>1</v>
      </c>
      <c r="B4" s="5" t="s">
        <v>6</v>
      </c>
      <c r="C4" s="15">
        <v>27</v>
      </c>
      <c r="D4" s="16">
        <v>8</v>
      </c>
      <c r="E4" s="16">
        <f aca="true" t="shared" si="0" ref="E4:E35">C4+D4</f>
        <v>35</v>
      </c>
      <c r="F4" s="17">
        <f aca="true" t="shared" si="1" ref="F4:F35">C4*2+D4*1</f>
        <v>62</v>
      </c>
      <c r="G4" s="17">
        <v>13</v>
      </c>
      <c r="H4" s="17">
        <f aca="true" t="shared" si="2" ref="H4:H35">G4*0.1</f>
        <v>1.3</v>
      </c>
      <c r="I4" s="17">
        <f aca="true" t="shared" si="3" ref="I4:I35">F4+H4</f>
        <v>63.3</v>
      </c>
      <c r="J4" s="1"/>
      <c r="K4" s="17">
        <f aca="true" t="shared" si="4" ref="K4:K35">I4+J4</f>
        <v>63.3</v>
      </c>
    </row>
    <row r="5" spans="1:11" ht="16.5">
      <c r="A5" s="3">
        <v>2</v>
      </c>
      <c r="B5" s="5" t="s">
        <v>45</v>
      </c>
      <c r="C5" s="15">
        <v>29</v>
      </c>
      <c r="D5" s="16">
        <v>3</v>
      </c>
      <c r="E5" s="16">
        <f t="shared" si="0"/>
        <v>32</v>
      </c>
      <c r="F5" s="17">
        <f t="shared" si="1"/>
        <v>61</v>
      </c>
      <c r="G5" s="17">
        <v>3</v>
      </c>
      <c r="H5" s="17">
        <f t="shared" si="2"/>
        <v>0.30000000000000004</v>
      </c>
      <c r="I5" s="17">
        <f t="shared" si="3"/>
        <v>61.3</v>
      </c>
      <c r="J5" s="1"/>
      <c r="K5" s="17">
        <f t="shared" si="4"/>
        <v>61.3</v>
      </c>
    </row>
    <row r="6" spans="1:11" ht="16.5">
      <c r="A6" s="3">
        <v>3</v>
      </c>
      <c r="B6" s="5" t="s">
        <v>43</v>
      </c>
      <c r="C6" s="15">
        <v>26</v>
      </c>
      <c r="D6" s="16">
        <v>7</v>
      </c>
      <c r="E6" s="16">
        <f t="shared" si="0"/>
        <v>33</v>
      </c>
      <c r="F6" s="17">
        <f t="shared" si="1"/>
        <v>59</v>
      </c>
      <c r="G6" s="17">
        <v>5</v>
      </c>
      <c r="H6" s="17">
        <f t="shared" si="2"/>
        <v>0.5</v>
      </c>
      <c r="I6" s="17">
        <f t="shared" si="3"/>
        <v>59.5</v>
      </c>
      <c r="J6" s="1"/>
      <c r="K6" s="17">
        <f t="shared" si="4"/>
        <v>59.5</v>
      </c>
    </row>
    <row r="7" spans="1:11" ht="16.5">
      <c r="A7" s="3">
        <v>4</v>
      </c>
      <c r="B7" s="5" t="s">
        <v>11</v>
      </c>
      <c r="C7" s="15">
        <v>26</v>
      </c>
      <c r="D7" s="16">
        <v>7</v>
      </c>
      <c r="E7" s="16">
        <f t="shared" si="0"/>
        <v>33</v>
      </c>
      <c r="F7" s="17">
        <f t="shared" si="1"/>
        <v>59</v>
      </c>
      <c r="G7" s="17"/>
      <c r="H7" s="17">
        <f t="shared" si="2"/>
        <v>0</v>
      </c>
      <c r="I7" s="17">
        <f t="shared" si="3"/>
        <v>59</v>
      </c>
      <c r="J7" s="1"/>
      <c r="K7" s="17">
        <f t="shared" si="4"/>
        <v>59</v>
      </c>
    </row>
    <row r="8" spans="1:11" ht="16.5">
      <c r="A8" s="3">
        <v>5</v>
      </c>
      <c r="B8" s="5" t="s">
        <v>96</v>
      </c>
      <c r="C8" s="15">
        <v>26</v>
      </c>
      <c r="D8" s="16">
        <v>4</v>
      </c>
      <c r="E8" s="16">
        <f t="shared" si="0"/>
        <v>30</v>
      </c>
      <c r="F8" s="17">
        <f t="shared" si="1"/>
        <v>56</v>
      </c>
      <c r="G8" s="17">
        <v>11</v>
      </c>
      <c r="H8" s="17">
        <f t="shared" si="2"/>
        <v>1.1</v>
      </c>
      <c r="I8" s="17">
        <f t="shared" si="3"/>
        <v>57.1</v>
      </c>
      <c r="J8" s="1"/>
      <c r="K8" s="17">
        <f t="shared" si="4"/>
        <v>57.1</v>
      </c>
    </row>
    <row r="9" spans="1:11" ht="16.5">
      <c r="A9" s="3">
        <v>6</v>
      </c>
      <c r="B9" s="5" t="s">
        <v>97</v>
      </c>
      <c r="C9" s="15">
        <v>26</v>
      </c>
      <c r="D9" s="16">
        <v>4</v>
      </c>
      <c r="E9" s="16">
        <f t="shared" si="0"/>
        <v>30</v>
      </c>
      <c r="F9" s="17">
        <f t="shared" si="1"/>
        <v>56</v>
      </c>
      <c r="G9" s="17">
        <v>11</v>
      </c>
      <c r="H9" s="17">
        <f t="shared" si="2"/>
        <v>1.1</v>
      </c>
      <c r="I9" s="17">
        <f t="shared" si="3"/>
        <v>57.1</v>
      </c>
      <c r="J9" s="1"/>
      <c r="K9" s="17">
        <f t="shared" si="4"/>
        <v>57.1</v>
      </c>
    </row>
    <row r="10" spans="1:11" ht="16.5">
      <c r="A10" s="3">
        <v>7</v>
      </c>
      <c r="B10" s="5" t="s">
        <v>13</v>
      </c>
      <c r="C10" s="15">
        <v>26</v>
      </c>
      <c r="D10" s="16">
        <v>3</v>
      </c>
      <c r="E10" s="16">
        <f t="shared" si="0"/>
        <v>29</v>
      </c>
      <c r="F10" s="17">
        <f t="shared" si="1"/>
        <v>55</v>
      </c>
      <c r="G10" s="17">
        <v>5</v>
      </c>
      <c r="H10" s="17">
        <f t="shared" si="2"/>
        <v>0.5</v>
      </c>
      <c r="I10" s="17">
        <f t="shared" si="3"/>
        <v>55.5</v>
      </c>
      <c r="J10" s="1"/>
      <c r="K10" s="17">
        <f t="shared" si="4"/>
        <v>55.5</v>
      </c>
    </row>
    <row r="11" spans="1:11" ht="16.5">
      <c r="A11" s="3">
        <v>8</v>
      </c>
      <c r="B11" s="5" t="s">
        <v>28</v>
      </c>
      <c r="C11" s="15">
        <v>26</v>
      </c>
      <c r="D11" s="16">
        <v>2</v>
      </c>
      <c r="E11" s="16">
        <f t="shared" si="0"/>
        <v>28</v>
      </c>
      <c r="F11" s="17">
        <f t="shared" si="1"/>
        <v>54</v>
      </c>
      <c r="G11" s="17">
        <v>7</v>
      </c>
      <c r="H11" s="17">
        <f t="shared" si="2"/>
        <v>0.7000000000000001</v>
      </c>
      <c r="I11" s="17">
        <f t="shared" si="3"/>
        <v>54.7</v>
      </c>
      <c r="J11" s="1"/>
      <c r="K11" s="17">
        <f t="shared" si="4"/>
        <v>54.7</v>
      </c>
    </row>
    <row r="12" spans="1:11" ht="16.5">
      <c r="A12" s="3">
        <v>9</v>
      </c>
      <c r="B12" s="5" t="s">
        <v>20</v>
      </c>
      <c r="C12" s="15">
        <v>27</v>
      </c>
      <c r="D12" s="16">
        <v>0</v>
      </c>
      <c r="E12" s="16">
        <f t="shared" si="0"/>
        <v>27</v>
      </c>
      <c r="F12" s="17">
        <f t="shared" si="1"/>
        <v>54</v>
      </c>
      <c r="G12" s="17">
        <v>7</v>
      </c>
      <c r="H12" s="17">
        <f t="shared" si="2"/>
        <v>0.7000000000000001</v>
      </c>
      <c r="I12" s="17">
        <f t="shared" si="3"/>
        <v>54.7</v>
      </c>
      <c r="J12" s="1"/>
      <c r="K12" s="17">
        <f t="shared" si="4"/>
        <v>54.7</v>
      </c>
    </row>
    <row r="13" spans="1:11" ht="16.5">
      <c r="A13" s="3">
        <v>10</v>
      </c>
      <c r="B13" s="5" t="s">
        <v>44</v>
      </c>
      <c r="C13" s="15">
        <v>26</v>
      </c>
      <c r="D13" s="16">
        <v>1</v>
      </c>
      <c r="E13" s="16">
        <f t="shared" si="0"/>
        <v>27</v>
      </c>
      <c r="F13" s="17">
        <f t="shared" si="1"/>
        <v>53</v>
      </c>
      <c r="G13" s="17">
        <v>17</v>
      </c>
      <c r="H13" s="17">
        <f t="shared" si="2"/>
        <v>1.7000000000000002</v>
      </c>
      <c r="I13" s="17">
        <f t="shared" si="3"/>
        <v>54.7</v>
      </c>
      <c r="J13" s="1"/>
      <c r="K13" s="17">
        <f t="shared" si="4"/>
        <v>54.7</v>
      </c>
    </row>
    <row r="14" spans="1:11" ht="16.5">
      <c r="A14" s="3">
        <v>11</v>
      </c>
      <c r="B14" s="5" t="s">
        <v>12</v>
      </c>
      <c r="C14" s="15">
        <v>27</v>
      </c>
      <c r="D14" s="16">
        <v>0</v>
      </c>
      <c r="E14" s="16">
        <f t="shared" si="0"/>
        <v>27</v>
      </c>
      <c r="F14" s="17">
        <f t="shared" si="1"/>
        <v>54</v>
      </c>
      <c r="G14" s="17">
        <v>3</v>
      </c>
      <c r="H14" s="17">
        <f t="shared" si="2"/>
        <v>0.30000000000000004</v>
      </c>
      <c r="I14" s="17">
        <f t="shared" si="3"/>
        <v>54.3</v>
      </c>
      <c r="J14" s="1"/>
      <c r="K14" s="17">
        <f t="shared" si="4"/>
        <v>54.3</v>
      </c>
    </row>
    <row r="15" spans="1:11" ht="16.5">
      <c r="A15" s="3">
        <v>12</v>
      </c>
      <c r="B15" s="5" t="s">
        <v>10</v>
      </c>
      <c r="C15" s="15">
        <v>26</v>
      </c>
      <c r="D15" s="16">
        <v>2</v>
      </c>
      <c r="E15" s="16">
        <f t="shared" si="0"/>
        <v>28</v>
      </c>
      <c r="F15" s="17">
        <f t="shared" si="1"/>
        <v>54</v>
      </c>
      <c r="G15" s="17">
        <v>0</v>
      </c>
      <c r="H15" s="17">
        <f t="shared" si="2"/>
        <v>0</v>
      </c>
      <c r="I15" s="17">
        <f t="shared" si="3"/>
        <v>54</v>
      </c>
      <c r="J15" s="1"/>
      <c r="K15" s="17">
        <f t="shared" si="4"/>
        <v>54</v>
      </c>
    </row>
    <row r="16" spans="1:11" ht="16.5">
      <c r="A16" s="3">
        <v>13</v>
      </c>
      <c r="B16" s="5" t="s">
        <v>5</v>
      </c>
      <c r="C16" s="15">
        <v>26</v>
      </c>
      <c r="D16" s="16">
        <v>0</v>
      </c>
      <c r="E16" s="16">
        <f t="shared" si="0"/>
        <v>26</v>
      </c>
      <c r="F16" s="17">
        <f t="shared" si="1"/>
        <v>52</v>
      </c>
      <c r="G16" s="17">
        <v>11</v>
      </c>
      <c r="H16" s="17">
        <f t="shared" si="2"/>
        <v>1.1</v>
      </c>
      <c r="I16" s="17">
        <f t="shared" si="3"/>
        <v>53.1</v>
      </c>
      <c r="J16" s="1"/>
      <c r="K16" s="17">
        <f t="shared" si="4"/>
        <v>53.1</v>
      </c>
    </row>
    <row r="17" spans="1:11" ht="16.5">
      <c r="A17" s="3">
        <v>14</v>
      </c>
      <c r="B17" s="5" t="s">
        <v>1</v>
      </c>
      <c r="C17" s="15">
        <v>21</v>
      </c>
      <c r="D17" s="16">
        <v>7</v>
      </c>
      <c r="E17" s="16">
        <f t="shared" si="0"/>
        <v>28</v>
      </c>
      <c r="F17" s="17">
        <f t="shared" si="1"/>
        <v>49</v>
      </c>
      <c r="G17" s="17">
        <v>13</v>
      </c>
      <c r="H17" s="17">
        <f t="shared" si="2"/>
        <v>1.3</v>
      </c>
      <c r="I17" s="17">
        <f t="shared" si="3"/>
        <v>50.3</v>
      </c>
      <c r="J17" s="1"/>
      <c r="K17" s="17">
        <f t="shared" si="4"/>
        <v>50.3</v>
      </c>
    </row>
    <row r="18" spans="1:11" ht="16.5">
      <c r="A18" s="3">
        <v>15</v>
      </c>
      <c r="B18" s="5" t="s">
        <v>36</v>
      </c>
      <c r="C18" s="15">
        <v>21</v>
      </c>
      <c r="D18" s="16">
        <v>8</v>
      </c>
      <c r="E18" s="16">
        <f t="shared" si="0"/>
        <v>29</v>
      </c>
      <c r="F18" s="17">
        <f t="shared" si="1"/>
        <v>50</v>
      </c>
      <c r="G18" s="17">
        <v>0</v>
      </c>
      <c r="H18" s="17">
        <f t="shared" si="2"/>
        <v>0</v>
      </c>
      <c r="I18" s="17">
        <f t="shared" si="3"/>
        <v>50</v>
      </c>
      <c r="J18" s="1"/>
      <c r="K18" s="17">
        <f t="shared" si="4"/>
        <v>50</v>
      </c>
    </row>
    <row r="19" spans="1:11" ht="16.5">
      <c r="A19" s="3">
        <v>16</v>
      </c>
      <c r="B19" s="5" t="s">
        <v>25</v>
      </c>
      <c r="C19" s="15">
        <v>22</v>
      </c>
      <c r="D19" s="16">
        <v>4</v>
      </c>
      <c r="E19" s="16">
        <f t="shared" si="0"/>
        <v>26</v>
      </c>
      <c r="F19" s="17">
        <f t="shared" si="1"/>
        <v>48</v>
      </c>
      <c r="G19" s="17">
        <v>9</v>
      </c>
      <c r="H19" s="17">
        <f t="shared" si="2"/>
        <v>0.9</v>
      </c>
      <c r="I19" s="17">
        <f t="shared" si="3"/>
        <v>48.9</v>
      </c>
      <c r="J19" s="1"/>
      <c r="K19" s="17">
        <f t="shared" si="4"/>
        <v>48.9</v>
      </c>
    </row>
    <row r="20" spans="1:11" ht="16.5">
      <c r="A20" s="3">
        <v>17</v>
      </c>
      <c r="B20" s="5" t="s">
        <v>32</v>
      </c>
      <c r="C20" s="15">
        <v>20</v>
      </c>
      <c r="D20" s="16">
        <v>7</v>
      </c>
      <c r="E20" s="16">
        <f t="shared" si="0"/>
        <v>27</v>
      </c>
      <c r="F20" s="17">
        <f t="shared" si="1"/>
        <v>47</v>
      </c>
      <c r="G20" s="17">
        <v>7</v>
      </c>
      <c r="H20" s="17">
        <f t="shared" si="2"/>
        <v>0.7000000000000001</v>
      </c>
      <c r="I20" s="17">
        <f t="shared" si="3"/>
        <v>47.7</v>
      </c>
      <c r="J20" s="1"/>
      <c r="K20" s="17">
        <f t="shared" si="4"/>
        <v>47.7</v>
      </c>
    </row>
    <row r="21" spans="1:11" ht="16.5">
      <c r="A21" s="3">
        <v>18</v>
      </c>
      <c r="B21" s="5" t="s">
        <v>15</v>
      </c>
      <c r="C21" s="15">
        <v>19</v>
      </c>
      <c r="D21" s="16">
        <v>9</v>
      </c>
      <c r="E21" s="16">
        <f t="shared" si="0"/>
        <v>28</v>
      </c>
      <c r="F21" s="17">
        <f t="shared" si="1"/>
        <v>47</v>
      </c>
      <c r="G21" s="17">
        <v>7</v>
      </c>
      <c r="H21" s="17">
        <f t="shared" si="2"/>
        <v>0.7000000000000001</v>
      </c>
      <c r="I21" s="17">
        <f t="shared" si="3"/>
        <v>47.7</v>
      </c>
      <c r="J21" s="1"/>
      <c r="K21" s="17">
        <f t="shared" si="4"/>
        <v>47.7</v>
      </c>
    </row>
    <row r="22" spans="1:11" ht="16.5">
      <c r="A22" s="3">
        <v>19</v>
      </c>
      <c r="B22" s="5" t="s">
        <v>52</v>
      </c>
      <c r="C22" s="15">
        <v>18</v>
      </c>
      <c r="D22" s="16">
        <v>11</v>
      </c>
      <c r="E22" s="16">
        <f t="shared" si="0"/>
        <v>29</v>
      </c>
      <c r="F22" s="17">
        <f t="shared" si="1"/>
        <v>47</v>
      </c>
      <c r="G22" s="17">
        <v>3</v>
      </c>
      <c r="H22" s="17">
        <f t="shared" si="2"/>
        <v>0.30000000000000004</v>
      </c>
      <c r="I22" s="17">
        <f t="shared" si="3"/>
        <v>47.3</v>
      </c>
      <c r="J22" s="1"/>
      <c r="K22" s="17">
        <f t="shared" si="4"/>
        <v>47.3</v>
      </c>
    </row>
    <row r="23" spans="1:11" ht="16.5">
      <c r="A23" s="3">
        <v>20</v>
      </c>
      <c r="B23" s="5" t="s">
        <v>14</v>
      </c>
      <c r="C23" s="15">
        <v>19</v>
      </c>
      <c r="D23" s="16">
        <v>7</v>
      </c>
      <c r="E23" s="16">
        <f t="shared" si="0"/>
        <v>26</v>
      </c>
      <c r="F23" s="17">
        <f t="shared" si="1"/>
        <v>45</v>
      </c>
      <c r="G23" s="17">
        <v>11</v>
      </c>
      <c r="H23" s="17">
        <f t="shared" si="2"/>
        <v>1.1</v>
      </c>
      <c r="I23" s="17">
        <f t="shared" si="3"/>
        <v>46.1</v>
      </c>
      <c r="J23" s="1"/>
      <c r="K23" s="17">
        <f t="shared" si="4"/>
        <v>46.1</v>
      </c>
    </row>
    <row r="24" spans="1:11" ht="16.5">
      <c r="A24" s="3">
        <v>21</v>
      </c>
      <c r="B24" s="5" t="s">
        <v>47</v>
      </c>
      <c r="C24" s="15">
        <v>17</v>
      </c>
      <c r="D24" s="16">
        <v>11</v>
      </c>
      <c r="E24" s="16">
        <f t="shared" si="0"/>
        <v>28</v>
      </c>
      <c r="F24" s="17">
        <f t="shared" si="1"/>
        <v>45</v>
      </c>
      <c r="G24" s="17">
        <v>3</v>
      </c>
      <c r="H24" s="17">
        <f t="shared" si="2"/>
        <v>0.30000000000000004</v>
      </c>
      <c r="I24" s="17">
        <f t="shared" si="3"/>
        <v>45.3</v>
      </c>
      <c r="J24" s="1"/>
      <c r="K24" s="17">
        <f t="shared" si="4"/>
        <v>45.3</v>
      </c>
    </row>
    <row r="25" spans="1:11" ht="16.5">
      <c r="A25" s="3">
        <v>22</v>
      </c>
      <c r="B25" s="5" t="s">
        <v>9</v>
      </c>
      <c r="C25" s="15">
        <v>21</v>
      </c>
      <c r="D25" s="16">
        <v>2</v>
      </c>
      <c r="E25" s="16">
        <f t="shared" si="0"/>
        <v>23</v>
      </c>
      <c r="F25" s="17">
        <f t="shared" si="1"/>
        <v>44</v>
      </c>
      <c r="G25" s="17">
        <v>13</v>
      </c>
      <c r="H25" s="17">
        <f t="shared" si="2"/>
        <v>1.3</v>
      </c>
      <c r="I25" s="17">
        <f t="shared" si="3"/>
        <v>45.3</v>
      </c>
      <c r="J25" s="1"/>
      <c r="K25" s="17">
        <f t="shared" si="4"/>
        <v>45.3</v>
      </c>
    </row>
    <row r="26" spans="1:11" ht="16.5">
      <c r="A26" s="3">
        <v>23</v>
      </c>
      <c r="B26" s="5" t="s">
        <v>17</v>
      </c>
      <c r="C26" s="15">
        <v>22</v>
      </c>
      <c r="D26" s="16">
        <v>0</v>
      </c>
      <c r="E26" s="16">
        <f t="shared" si="0"/>
        <v>22</v>
      </c>
      <c r="F26" s="17">
        <f t="shared" si="1"/>
        <v>44</v>
      </c>
      <c r="G26" s="17">
        <v>11</v>
      </c>
      <c r="H26" s="17">
        <f t="shared" si="2"/>
        <v>1.1</v>
      </c>
      <c r="I26" s="17">
        <f t="shared" si="3"/>
        <v>45.1</v>
      </c>
      <c r="J26" s="1"/>
      <c r="K26" s="17">
        <f t="shared" si="4"/>
        <v>45.1</v>
      </c>
    </row>
    <row r="27" spans="1:11" ht="16.5">
      <c r="A27" s="3">
        <v>24</v>
      </c>
      <c r="B27" s="5" t="s">
        <v>48</v>
      </c>
      <c r="C27" s="15">
        <v>19</v>
      </c>
      <c r="D27" s="16">
        <v>7</v>
      </c>
      <c r="E27" s="16">
        <f t="shared" si="0"/>
        <v>26</v>
      </c>
      <c r="F27" s="17">
        <f t="shared" si="1"/>
        <v>45</v>
      </c>
      <c r="G27" s="17">
        <v>0</v>
      </c>
      <c r="H27" s="17">
        <f t="shared" si="2"/>
        <v>0</v>
      </c>
      <c r="I27" s="17">
        <f t="shared" si="3"/>
        <v>45</v>
      </c>
      <c r="J27" s="1"/>
      <c r="K27" s="17">
        <f t="shared" si="4"/>
        <v>45</v>
      </c>
    </row>
    <row r="28" spans="1:11" ht="16.5">
      <c r="A28" s="3">
        <v>25</v>
      </c>
      <c r="B28" s="5" t="s">
        <v>24</v>
      </c>
      <c r="C28" s="15">
        <v>20</v>
      </c>
      <c r="D28" s="18">
        <v>4</v>
      </c>
      <c r="E28" s="16">
        <f t="shared" si="0"/>
        <v>24</v>
      </c>
      <c r="F28" s="17">
        <f t="shared" si="1"/>
        <v>44</v>
      </c>
      <c r="G28" s="17">
        <v>3</v>
      </c>
      <c r="H28" s="17">
        <f t="shared" si="2"/>
        <v>0.30000000000000004</v>
      </c>
      <c r="I28" s="17">
        <f t="shared" si="3"/>
        <v>44.3</v>
      </c>
      <c r="J28" s="1"/>
      <c r="K28" s="17">
        <f t="shared" si="4"/>
        <v>44.3</v>
      </c>
    </row>
    <row r="29" spans="1:11" ht="16.5">
      <c r="A29" s="3">
        <v>26</v>
      </c>
      <c r="B29" s="5" t="s">
        <v>31</v>
      </c>
      <c r="C29" s="15">
        <v>19</v>
      </c>
      <c r="D29" s="18">
        <v>4</v>
      </c>
      <c r="E29" s="16">
        <f t="shared" si="0"/>
        <v>23</v>
      </c>
      <c r="F29" s="17">
        <f t="shared" si="1"/>
        <v>42</v>
      </c>
      <c r="G29" s="17">
        <v>13</v>
      </c>
      <c r="H29" s="17">
        <f t="shared" si="2"/>
        <v>1.3</v>
      </c>
      <c r="I29" s="17">
        <f t="shared" si="3"/>
        <v>43.3</v>
      </c>
      <c r="J29" s="1"/>
      <c r="K29" s="17">
        <f t="shared" si="4"/>
        <v>43.3</v>
      </c>
    </row>
    <row r="30" spans="1:11" ht="16.5">
      <c r="A30" s="3">
        <v>27</v>
      </c>
      <c r="B30" s="5" t="s">
        <v>41</v>
      </c>
      <c r="C30" s="15">
        <v>19</v>
      </c>
      <c r="D30" s="18">
        <v>4</v>
      </c>
      <c r="E30" s="16">
        <f t="shared" si="0"/>
        <v>23</v>
      </c>
      <c r="F30" s="17">
        <f t="shared" si="1"/>
        <v>42</v>
      </c>
      <c r="G30" s="17">
        <v>5</v>
      </c>
      <c r="H30" s="17">
        <f t="shared" si="2"/>
        <v>0.5</v>
      </c>
      <c r="I30" s="17">
        <f t="shared" si="3"/>
        <v>42.5</v>
      </c>
      <c r="J30" s="1"/>
      <c r="K30" s="17">
        <f t="shared" si="4"/>
        <v>42.5</v>
      </c>
    </row>
    <row r="31" spans="1:11" ht="16.5">
      <c r="A31" s="3">
        <v>28</v>
      </c>
      <c r="B31" s="5" t="s">
        <v>8</v>
      </c>
      <c r="C31" s="15">
        <v>19</v>
      </c>
      <c r="D31" s="18">
        <v>4</v>
      </c>
      <c r="E31" s="16">
        <f t="shared" si="0"/>
        <v>23</v>
      </c>
      <c r="F31" s="17">
        <f t="shared" si="1"/>
        <v>42</v>
      </c>
      <c r="G31" s="17">
        <v>3</v>
      </c>
      <c r="H31" s="17">
        <f t="shared" si="2"/>
        <v>0.30000000000000004</v>
      </c>
      <c r="I31" s="17">
        <f t="shared" si="3"/>
        <v>42.3</v>
      </c>
      <c r="J31" s="1"/>
      <c r="K31" s="17">
        <f t="shared" si="4"/>
        <v>42.3</v>
      </c>
    </row>
    <row r="32" spans="1:11" ht="16.5">
      <c r="A32" s="3">
        <v>29</v>
      </c>
      <c r="B32" s="5" t="s">
        <v>27</v>
      </c>
      <c r="C32" s="15">
        <v>21</v>
      </c>
      <c r="D32" s="18">
        <v>0</v>
      </c>
      <c r="E32" s="16">
        <f t="shared" si="0"/>
        <v>21</v>
      </c>
      <c r="F32" s="17">
        <f t="shared" si="1"/>
        <v>42</v>
      </c>
      <c r="G32" s="17">
        <v>0</v>
      </c>
      <c r="H32" s="17">
        <f t="shared" si="2"/>
        <v>0</v>
      </c>
      <c r="I32" s="17">
        <f t="shared" si="3"/>
        <v>42</v>
      </c>
      <c r="J32" s="1"/>
      <c r="K32" s="17">
        <f t="shared" si="4"/>
        <v>42</v>
      </c>
    </row>
    <row r="33" spans="1:11" ht="16.5">
      <c r="A33" s="3">
        <v>30</v>
      </c>
      <c r="B33" s="5" t="s">
        <v>18</v>
      </c>
      <c r="C33" s="15">
        <v>19</v>
      </c>
      <c r="D33" s="18">
        <v>3</v>
      </c>
      <c r="E33" s="16">
        <f t="shared" si="0"/>
        <v>22</v>
      </c>
      <c r="F33" s="17">
        <f t="shared" si="1"/>
        <v>41</v>
      </c>
      <c r="G33" s="17">
        <v>7</v>
      </c>
      <c r="H33" s="17">
        <f t="shared" si="2"/>
        <v>0.7000000000000001</v>
      </c>
      <c r="I33" s="17">
        <f t="shared" si="3"/>
        <v>41.7</v>
      </c>
      <c r="J33" s="1"/>
      <c r="K33" s="17">
        <f t="shared" si="4"/>
        <v>41.7</v>
      </c>
    </row>
    <row r="34" spans="1:11" ht="16.5">
      <c r="A34" s="3">
        <v>31</v>
      </c>
      <c r="B34" s="5" t="s">
        <v>63</v>
      </c>
      <c r="C34" s="15">
        <v>10</v>
      </c>
      <c r="D34" s="18">
        <v>20</v>
      </c>
      <c r="E34" s="16">
        <f t="shared" si="0"/>
        <v>30</v>
      </c>
      <c r="F34" s="17">
        <f t="shared" si="1"/>
        <v>40</v>
      </c>
      <c r="G34" s="17">
        <v>15</v>
      </c>
      <c r="H34" s="17">
        <f t="shared" si="2"/>
        <v>1.5</v>
      </c>
      <c r="I34" s="17">
        <f t="shared" si="3"/>
        <v>41.5</v>
      </c>
      <c r="J34" s="1"/>
      <c r="K34" s="17">
        <f t="shared" si="4"/>
        <v>41.5</v>
      </c>
    </row>
    <row r="35" spans="1:11" ht="16.5">
      <c r="A35" s="3">
        <v>32</v>
      </c>
      <c r="B35" s="5" t="s">
        <v>3</v>
      </c>
      <c r="C35" s="15">
        <v>17</v>
      </c>
      <c r="D35" s="18">
        <v>5</v>
      </c>
      <c r="E35" s="16">
        <f t="shared" si="0"/>
        <v>22</v>
      </c>
      <c r="F35" s="17">
        <f t="shared" si="1"/>
        <v>39</v>
      </c>
      <c r="G35" s="17">
        <v>15</v>
      </c>
      <c r="H35" s="17">
        <f t="shared" si="2"/>
        <v>1.5</v>
      </c>
      <c r="I35" s="17">
        <f t="shared" si="3"/>
        <v>40.5</v>
      </c>
      <c r="J35" s="1"/>
      <c r="K35" s="17">
        <f t="shared" si="4"/>
        <v>40.5</v>
      </c>
    </row>
    <row r="36" spans="1:11" ht="16.5">
      <c r="A36" s="3">
        <v>33</v>
      </c>
      <c r="B36" s="5" t="s">
        <v>94</v>
      </c>
      <c r="C36" s="15">
        <v>19</v>
      </c>
      <c r="D36" s="18">
        <v>1</v>
      </c>
      <c r="E36" s="16">
        <f aca="true" t="shared" si="5" ref="E36:E67">C36+D36</f>
        <v>20</v>
      </c>
      <c r="F36" s="17">
        <f aca="true" t="shared" si="6" ref="F36:F67">C36*2+D36*1</f>
        <v>39</v>
      </c>
      <c r="G36" s="17">
        <v>11</v>
      </c>
      <c r="H36" s="17">
        <f aca="true" t="shared" si="7" ref="H36:H67">G36*0.1</f>
        <v>1.1</v>
      </c>
      <c r="I36" s="17">
        <f aca="true" t="shared" si="8" ref="I36:I67">F36+H36</f>
        <v>40.1</v>
      </c>
      <c r="J36" s="1"/>
      <c r="K36" s="17">
        <f aca="true" t="shared" si="9" ref="K36:K67">I36+J36</f>
        <v>40.1</v>
      </c>
    </row>
    <row r="37" spans="1:11" ht="16.5">
      <c r="A37" s="3">
        <v>34</v>
      </c>
      <c r="B37" s="5" t="s">
        <v>16</v>
      </c>
      <c r="C37" s="15">
        <v>15</v>
      </c>
      <c r="D37" s="18">
        <v>9</v>
      </c>
      <c r="E37" s="16">
        <f t="shared" si="5"/>
        <v>24</v>
      </c>
      <c r="F37" s="17">
        <f t="shared" si="6"/>
        <v>39</v>
      </c>
      <c r="G37" s="17">
        <v>7</v>
      </c>
      <c r="H37" s="17">
        <f t="shared" si="7"/>
        <v>0.7000000000000001</v>
      </c>
      <c r="I37" s="17">
        <f t="shared" si="8"/>
        <v>39.7</v>
      </c>
      <c r="J37" s="1"/>
      <c r="K37" s="17">
        <f t="shared" si="9"/>
        <v>39.7</v>
      </c>
    </row>
    <row r="38" spans="1:11" ht="16.5">
      <c r="A38" s="3">
        <v>35</v>
      </c>
      <c r="B38" s="5" t="s">
        <v>46</v>
      </c>
      <c r="C38" s="15">
        <v>18</v>
      </c>
      <c r="D38" s="18">
        <v>2</v>
      </c>
      <c r="E38" s="16">
        <f t="shared" si="5"/>
        <v>20</v>
      </c>
      <c r="F38" s="17">
        <f t="shared" si="6"/>
        <v>38</v>
      </c>
      <c r="G38" s="17">
        <v>17</v>
      </c>
      <c r="H38" s="17">
        <f t="shared" si="7"/>
        <v>1.7000000000000002</v>
      </c>
      <c r="I38" s="17">
        <f t="shared" si="8"/>
        <v>39.7</v>
      </c>
      <c r="J38" s="1"/>
      <c r="K38" s="17">
        <f t="shared" si="9"/>
        <v>39.7</v>
      </c>
    </row>
    <row r="39" spans="1:11" ht="16.5">
      <c r="A39" s="3">
        <v>36</v>
      </c>
      <c r="B39" s="5" t="s">
        <v>23</v>
      </c>
      <c r="C39" s="15">
        <v>15</v>
      </c>
      <c r="D39" s="18">
        <v>9</v>
      </c>
      <c r="E39" s="16">
        <f t="shared" si="5"/>
        <v>24</v>
      </c>
      <c r="F39" s="17">
        <f t="shared" si="6"/>
        <v>39</v>
      </c>
      <c r="G39" s="17">
        <v>5</v>
      </c>
      <c r="H39" s="17">
        <f t="shared" si="7"/>
        <v>0.5</v>
      </c>
      <c r="I39" s="17">
        <f t="shared" si="8"/>
        <v>39.5</v>
      </c>
      <c r="J39" s="1"/>
      <c r="K39" s="17">
        <f t="shared" si="9"/>
        <v>39.5</v>
      </c>
    </row>
    <row r="40" spans="1:11" ht="16.5">
      <c r="A40" s="3">
        <v>37</v>
      </c>
      <c r="B40" s="5" t="s">
        <v>64</v>
      </c>
      <c r="C40" s="15">
        <v>10</v>
      </c>
      <c r="D40" s="18">
        <v>19</v>
      </c>
      <c r="E40" s="16">
        <f t="shared" si="5"/>
        <v>29</v>
      </c>
      <c r="F40" s="17">
        <f t="shared" si="6"/>
        <v>39</v>
      </c>
      <c r="G40" s="17">
        <v>0</v>
      </c>
      <c r="H40" s="17">
        <f t="shared" si="7"/>
        <v>0</v>
      </c>
      <c r="I40" s="17">
        <f t="shared" si="8"/>
        <v>39</v>
      </c>
      <c r="J40" s="1"/>
      <c r="K40" s="17">
        <f t="shared" si="9"/>
        <v>39</v>
      </c>
    </row>
    <row r="41" spans="1:11" ht="16.5">
      <c r="A41" s="3">
        <v>38</v>
      </c>
      <c r="B41" s="5" t="s">
        <v>29</v>
      </c>
      <c r="C41" s="15">
        <v>19</v>
      </c>
      <c r="D41" s="18">
        <v>0</v>
      </c>
      <c r="E41" s="16">
        <f t="shared" si="5"/>
        <v>19</v>
      </c>
      <c r="F41" s="17">
        <f t="shared" si="6"/>
        <v>38</v>
      </c>
      <c r="G41" s="17">
        <v>8</v>
      </c>
      <c r="H41" s="17">
        <f t="shared" si="7"/>
        <v>0.8</v>
      </c>
      <c r="I41" s="17">
        <f t="shared" si="8"/>
        <v>38.8</v>
      </c>
      <c r="J41" s="1"/>
      <c r="K41" s="17">
        <f t="shared" si="9"/>
        <v>38.8</v>
      </c>
    </row>
    <row r="42" spans="1:11" ht="16.5">
      <c r="A42" s="3">
        <v>39</v>
      </c>
      <c r="B42" s="5" t="s">
        <v>22</v>
      </c>
      <c r="C42" s="15">
        <v>19</v>
      </c>
      <c r="D42" s="18">
        <v>0</v>
      </c>
      <c r="E42" s="16">
        <f t="shared" si="5"/>
        <v>19</v>
      </c>
      <c r="F42" s="17">
        <f t="shared" si="6"/>
        <v>38</v>
      </c>
      <c r="G42" s="17">
        <v>5</v>
      </c>
      <c r="H42" s="17">
        <f t="shared" si="7"/>
        <v>0.5</v>
      </c>
      <c r="I42" s="17">
        <f t="shared" si="8"/>
        <v>38.5</v>
      </c>
      <c r="J42" s="1"/>
      <c r="K42" s="17">
        <f t="shared" si="9"/>
        <v>38.5</v>
      </c>
    </row>
    <row r="43" spans="1:11" ht="16.5">
      <c r="A43" s="3">
        <v>40</v>
      </c>
      <c r="B43" s="5" t="s">
        <v>21</v>
      </c>
      <c r="C43" s="15">
        <v>19</v>
      </c>
      <c r="D43" s="18">
        <v>0</v>
      </c>
      <c r="E43" s="16">
        <f t="shared" si="5"/>
        <v>19</v>
      </c>
      <c r="F43" s="17">
        <f t="shared" si="6"/>
        <v>38</v>
      </c>
      <c r="G43" s="17">
        <v>5</v>
      </c>
      <c r="H43" s="17">
        <f t="shared" si="7"/>
        <v>0.5</v>
      </c>
      <c r="I43" s="17">
        <f t="shared" si="8"/>
        <v>38.5</v>
      </c>
      <c r="J43" s="1"/>
      <c r="K43" s="17">
        <f t="shared" si="9"/>
        <v>38.5</v>
      </c>
    </row>
    <row r="44" spans="1:11" ht="16.5">
      <c r="A44" s="3">
        <v>41</v>
      </c>
      <c r="B44" s="5" t="s">
        <v>33</v>
      </c>
      <c r="C44" s="15">
        <v>15</v>
      </c>
      <c r="D44" s="18">
        <v>7</v>
      </c>
      <c r="E44" s="16">
        <f t="shared" si="5"/>
        <v>22</v>
      </c>
      <c r="F44" s="17">
        <f t="shared" si="6"/>
        <v>37</v>
      </c>
      <c r="G44" s="17">
        <v>7</v>
      </c>
      <c r="H44" s="17">
        <f t="shared" si="7"/>
        <v>0.7000000000000001</v>
      </c>
      <c r="I44" s="17">
        <f t="shared" si="8"/>
        <v>37.7</v>
      </c>
      <c r="J44" s="1"/>
      <c r="K44" s="17">
        <f t="shared" si="9"/>
        <v>37.7</v>
      </c>
    </row>
    <row r="45" spans="1:11" ht="16.5">
      <c r="A45" s="3">
        <v>42</v>
      </c>
      <c r="B45" s="5" t="s">
        <v>65</v>
      </c>
      <c r="C45" s="15">
        <v>9</v>
      </c>
      <c r="D45" s="18">
        <v>18</v>
      </c>
      <c r="E45" s="16">
        <f t="shared" si="5"/>
        <v>27</v>
      </c>
      <c r="F45" s="17">
        <f t="shared" si="6"/>
        <v>36</v>
      </c>
      <c r="G45" s="17">
        <v>17</v>
      </c>
      <c r="H45" s="17">
        <f t="shared" si="7"/>
        <v>1.7000000000000002</v>
      </c>
      <c r="I45" s="17">
        <f t="shared" si="8"/>
        <v>37.7</v>
      </c>
      <c r="J45" s="1"/>
      <c r="K45" s="17">
        <f t="shared" si="9"/>
        <v>37.7</v>
      </c>
    </row>
    <row r="46" spans="1:11" ht="16.5">
      <c r="A46" s="3">
        <v>43</v>
      </c>
      <c r="B46" s="5" t="s">
        <v>38</v>
      </c>
      <c r="C46" s="15">
        <v>18</v>
      </c>
      <c r="D46" s="18">
        <v>0</v>
      </c>
      <c r="E46" s="16">
        <f t="shared" si="5"/>
        <v>18</v>
      </c>
      <c r="F46" s="17">
        <f t="shared" si="6"/>
        <v>36</v>
      </c>
      <c r="G46" s="17">
        <v>11</v>
      </c>
      <c r="H46" s="17">
        <f t="shared" si="7"/>
        <v>1.1</v>
      </c>
      <c r="I46" s="17">
        <f t="shared" si="8"/>
        <v>37.1</v>
      </c>
      <c r="J46" s="1"/>
      <c r="K46" s="17">
        <f t="shared" si="9"/>
        <v>37.1</v>
      </c>
    </row>
    <row r="47" spans="1:11" ht="16.5">
      <c r="A47" s="3">
        <v>44</v>
      </c>
      <c r="B47" s="5" t="s">
        <v>40</v>
      </c>
      <c r="C47" s="15">
        <v>15</v>
      </c>
      <c r="D47" s="18">
        <v>7</v>
      </c>
      <c r="E47" s="16">
        <f t="shared" si="5"/>
        <v>22</v>
      </c>
      <c r="F47" s="17">
        <f t="shared" si="6"/>
        <v>37</v>
      </c>
      <c r="G47" s="17"/>
      <c r="H47" s="17">
        <f t="shared" si="7"/>
        <v>0</v>
      </c>
      <c r="I47" s="17">
        <f t="shared" si="8"/>
        <v>37</v>
      </c>
      <c r="J47" s="1"/>
      <c r="K47" s="17">
        <f t="shared" si="9"/>
        <v>37</v>
      </c>
    </row>
    <row r="48" spans="1:11" ht="16.5">
      <c r="A48" s="3">
        <v>45</v>
      </c>
      <c r="B48" s="5" t="s">
        <v>7</v>
      </c>
      <c r="C48" s="15">
        <v>15</v>
      </c>
      <c r="D48" s="18">
        <v>6</v>
      </c>
      <c r="E48" s="16">
        <f t="shared" si="5"/>
        <v>21</v>
      </c>
      <c r="F48" s="17">
        <f t="shared" si="6"/>
        <v>36</v>
      </c>
      <c r="G48" s="17">
        <v>9</v>
      </c>
      <c r="H48" s="17">
        <f t="shared" si="7"/>
        <v>0.9</v>
      </c>
      <c r="I48" s="17">
        <f t="shared" si="8"/>
        <v>36.9</v>
      </c>
      <c r="J48" s="1"/>
      <c r="K48" s="17">
        <f t="shared" si="9"/>
        <v>36.9</v>
      </c>
    </row>
    <row r="49" spans="1:11" ht="16.5">
      <c r="A49" s="3">
        <v>46</v>
      </c>
      <c r="B49" s="5" t="s">
        <v>39</v>
      </c>
      <c r="C49" s="15">
        <v>18</v>
      </c>
      <c r="D49" s="18">
        <v>0</v>
      </c>
      <c r="E49" s="16">
        <f t="shared" si="5"/>
        <v>18</v>
      </c>
      <c r="F49" s="17">
        <f t="shared" si="6"/>
        <v>36</v>
      </c>
      <c r="G49" s="17">
        <v>9</v>
      </c>
      <c r="H49" s="17">
        <f t="shared" si="7"/>
        <v>0.9</v>
      </c>
      <c r="I49" s="17">
        <f t="shared" si="8"/>
        <v>36.9</v>
      </c>
      <c r="J49" s="1"/>
      <c r="K49" s="17">
        <f t="shared" si="9"/>
        <v>36.9</v>
      </c>
    </row>
    <row r="50" spans="1:11" ht="16.5">
      <c r="A50" s="3">
        <v>47</v>
      </c>
      <c r="B50" s="5" t="s">
        <v>42</v>
      </c>
      <c r="C50" s="15">
        <v>18</v>
      </c>
      <c r="D50" s="18">
        <v>0</v>
      </c>
      <c r="E50" s="16">
        <f t="shared" si="5"/>
        <v>18</v>
      </c>
      <c r="F50" s="17">
        <f t="shared" si="6"/>
        <v>36</v>
      </c>
      <c r="G50" s="17">
        <v>7</v>
      </c>
      <c r="H50" s="17">
        <f t="shared" si="7"/>
        <v>0.7000000000000001</v>
      </c>
      <c r="I50" s="17">
        <f t="shared" si="8"/>
        <v>36.7</v>
      </c>
      <c r="J50" s="1"/>
      <c r="K50" s="17">
        <f t="shared" si="9"/>
        <v>36.7</v>
      </c>
    </row>
    <row r="51" spans="1:11" ht="16.5">
      <c r="A51" s="3">
        <v>48</v>
      </c>
      <c r="B51" s="5" t="s">
        <v>86</v>
      </c>
      <c r="C51" s="15">
        <v>6</v>
      </c>
      <c r="D51" s="15">
        <v>23</v>
      </c>
      <c r="E51" s="16">
        <f t="shared" si="5"/>
        <v>29</v>
      </c>
      <c r="F51" s="17">
        <f t="shared" si="6"/>
        <v>35</v>
      </c>
      <c r="G51" s="15">
        <v>17</v>
      </c>
      <c r="H51" s="17">
        <f t="shared" si="7"/>
        <v>1.7000000000000002</v>
      </c>
      <c r="I51" s="17">
        <f t="shared" si="8"/>
        <v>36.7</v>
      </c>
      <c r="J51" s="1"/>
      <c r="K51" s="17">
        <f t="shared" si="9"/>
        <v>36.7</v>
      </c>
    </row>
    <row r="52" spans="1:11" ht="16.5">
      <c r="A52" s="3">
        <v>49</v>
      </c>
      <c r="B52" s="5" t="s">
        <v>26</v>
      </c>
      <c r="C52" s="15">
        <v>18</v>
      </c>
      <c r="D52" s="18">
        <v>0</v>
      </c>
      <c r="E52" s="16">
        <f t="shared" si="5"/>
        <v>18</v>
      </c>
      <c r="F52" s="17">
        <f t="shared" si="6"/>
        <v>36</v>
      </c>
      <c r="G52" s="17">
        <v>5</v>
      </c>
      <c r="H52" s="17">
        <f t="shared" si="7"/>
        <v>0.5</v>
      </c>
      <c r="I52" s="17">
        <f t="shared" si="8"/>
        <v>36.5</v>
      </c>
      <c r="J52" s="1"/>
      <c r="K52" s="17">
        <f t="shared" si="9"/>
        <v>36.5</v>
      </c>
    </row>
    <row r="53" spans="1:11" ht="16.5">
      <c r="A53" s="3">
        <v>50</v>
      </c>
      <c r="B53" s="5" t="s">
        <v>30</v>
      </c>
      <c r="C53" s="15">
        <v>18</v>
      </c>
      <c r="D53" s="18">
        <v>0</v>
      </c>
      <c r="E53" s="16">
        <f t="shared" si="5"/>
        <v>18</v>
      </c>
      <c r="F53" s="17">
        <f t="shared" si="6"/>
        <v>36</v>
      </c>
      <c r="G53" s="17">
        <v>5</v>
      </c>
      <c r="H53" s="17">
        <f t="shared" si="7"/>
        <v>0.5</v>
      </c>
      <c r="I53" s="17">
        <f t="shared" si="8"/>
        <v>36.5</v>
      </c>
      <c r="J53" s="1"/>
      <c r="K53" s="17">
        <f t="shared" si="9"/>
        <v>36.5</v>
      </c>
    </row>
    <row r="54" spans="1:11" ht="16.5">
      <c r="A54" s="3">
        <v>51</v>
      </c>
      <c r="B54" s="5" t="s">
        <v>4</v>
      </c>
      <c r="C54" s="15">
        <v>18</v>
      </c>
      <c r="D54" s="18">
        <v>0</v>
      </c>
      <c r="E54" s="16">
        <f t="shared" si="5"/>
        <v>18</v>
      </c>
      <c r="F54" s="17">
        <f t="shared" si="6"/>
        <v>36</v>
      </c>
      <c r="G54" s="17">
        <v>3</v>
      </c>
      <c r="H54" s="17">
        <f t="shared" si="7"/>
        <v>0.30000000000000004</v>
      </c>
      <c r="I54" s="17">
        <f t="shared" si="8"/>
        <v>36.3</v>
      </c>
      <c r="J54" s="1"/>
      <c r="K54" s="17">
        <f t="shared" si="9"/>
        <v>36.3</v>
      </c>
    </row>
    <row r="55" spans="1:11" ht="16.5">
      <c r="A55" s="3">
        <v>52</v>
      </c>
      <c r="B55" s="5" t="s">
        <v>37</v>
      </c>
      <c r="C55" s="15">
        <v>18</v>
      </c>
      <c r="D55" s="18">
        <v>0</v>
      </c>
      <c r="E55" s="16">
        <f t="shared" si="5"/>
        <v>18</v>
      </c>
      <c r="F55" s="17">
        <f t="shared" si="6"/>
        <v>36</v>
      </c>
      <c r="G55" s="17">
        <v>3</v>
      </c>
      <c r="H55" s="17">
        <f t="shared" si="7"/>
        <v>0.30000000000000004</v>
      </c>
      <c r="I55" s="17">
        <f t="shared" si="8"/>
        <v>36.3</v>
      </c>
      <c r="J55" s="1"/>
      <c r="K55" s="17">
        <f t="shared" si="9"/>
        <v>36.3</v>
      </c>
    </row>
    <row r="56" spans="1:11" ht="16.5">
      <c r="A56" s="3">
        <v>53</v>
      </c>
      <c r="B56" s="5" t="s">
        <v>35</v>
      </c>
      <c r="C56" s="15">
        <v>18</v>
      </c>
      <c r="D56" s="18">
        <v>0</v>
      </c>
      <c r="E56" s="16">
        <f t="shared" si="5"/>
        <v>18</v>
      </c>
      <c r="F56" s="17">
        <f t="shared" si="6"/>
        <v>36</v>
      </c>
      <c r="G56" s="17">
        <v>3</v>
      </c>
      <c r="H56" s="17">
        <f t="shared" si="7"/>
        <v>0.30000000000000004</v>
      </c>
      <c r="I56" s="17">
        <f t="shared" si="8"/>
        <v>36.3</v>
      </c>
      <c r="J56" s="1"/>
      <c r="K56" s="17">
        <f t="shared" si="9"/>
        <v>36.3</v>
      </c>
    </row>
    <row r="57" spans="1:11" ht="16.5">
      <c r="A57" s="3">
        <v>54</v>
      </c>
      <c r="B57" s="6" t="s">
        <v>74</v>
      </c>
      <c r="C57" s="15">
        <v>8</v>
      </c>
      <c r="D57" s="15">
        <v>19</v>
      </c>
      <c r="E57" s="16">
        <f t="shared" si="5"/>
        <v>27</v>
      </c>
      <c r="F57" s="17">
        <f t="shared" si="6"/>
        <v>35</v>
      </c>
      <c r="G57" s="15">
        <v>13</v>
      </c>
      <c r="H57" s="17">
        <f t="shared" si="7"/>
        <v>1.3</v>
      </c>
      <c r="I57" s="17">
        <f t="shared" si="8"/>
        <v>36.3</v>
      </c>
      <c r="J57" s="1"/>
      <c r="K57" s="17">
        <f t="shared" si="9"/>
        <v>36.3</v>
      </c>
    </row>
    <row r="58" spans="1:11" ht="16.5">
      <c r="A58" s="3">
        <v>55</v>
      </c>
      <c r="B58" s="5" t="s">
        <v>19</v>
      </c>
      <c r="C58" s="15">
        <v>17</v>
      </c>
      <c r="D58" s="18">
        <v>1</v>
      </c>
      <c r="E58" s="16">
        <f t="shared" si="5"/>
        <v>18</v>
      </c>
      <c r="F58" s="17">
        <f t="shared" si="6"/>
        <v>35</v>
      </c>
      <c r="G58" s="17">
        <v>9</v>
      </c>
      <c r="H58" s="17">
        <f t="shared" si="7"/>
        <v>0.9</v>
      </c>
      <c r="I58" s="17">
        <f t="shared" si="8"/>
        <v>35.9</v>
      </c>
      <c r="J58" s="1"/>
      <c r="K58" s="17">
        <f t="shared" si="9"/>
        <v>35.9</v>
      </c>
    </row>
    <row r="59" spans="1:11" ht="16.5">
      <c r="A59" s="3">
        <v>56</v>
      </c>
      <c r="B59" s="5" t="s">
        <v>50</v>
      </c>
      <c r="C59" s="15">
        <v>15</v>
      </c>
      <c r="D59" s="18">
        <v>5</v>
      </c>
      <c r="E59" s="16">
        <f t="shared" si="5"/>
        <v>20</v>
      </c>
      <c r="F59" s="17">
        <f t="shared" si="6"/>
        <v>35</v>
      </c>
      <c r="G59" s="17">
        <v>7</v>
      </c>
      <c r="H59" s="17">
        <f t="shared" si="7"/>
        <v>0.7000000000000001</v>
      </c>
      <c r="I59" s="17">
        <f t="shared" si="8"/>
        <v>35.7</v>
      </c>
      <c r="J59" s="1"/>
      <c r="K59" s="17">
        <f t="shared" si="9"/>
        <v>35.7</v>
      </c>
    </row>
    <row r="60" spans="1:11" ht="16.5">
      <c r="A60" s="3">
        <v>57</v>
      </c>
      <c r="B60" s="5" t="s">
        <v>53</v>
      </c>
      <c r="C60" s="15">
        <v>13</v>
      </c>
      <c r="D60" s="18">
        <v>8</v>
      </c>
      <c r="E60" s="16">
        <f t="shared" si="5"/>
        <v>21</v>
      </c>
      <c r="F60" s="17">
        <f t="shared" si="6"/>
        <v>34</v>
      </c>
      <c r="G60" s="17">
        <v>15</v>
      </c>
      <c r="H60" s="17">
        <f t="shared" si="7"/>
        <v>1.5</v>
      </c>
      <c r="I60" s="17">
        <f t="shared" si="8"/>
        <v>35.5</v>
      </c>
      <c r="J60" s="1"/>
      <c r="K60" s="17">
        <f t="shared" si="9"/>
        <v>35.5</v>
      </c>
    </row>
    <row r="61" spans="1:11" ht="16.5">
      <c r="A61" s="3">
        <v>58</v>
      </c>
      <c r="B61" s="5" t="s">
        <v>58</v>
      </c>
      <c r="C61" s="15">
        <v>10</v>
      </c>
      <c r="D61" s="18">
        <v>14</v>
      </c>
      <c r="E61" s="16">
        <f t="shared" si="5"/>
        <v>24</v>
      </c>
      <c r="F61" s="17">
        <f t="shared" si="6"/>
        <v>34</v>
      </c>
      <c r="G61" s="17">
        <v>11</v>
      </c>
      <c r="H61" s="17">
        <f t="shared" si="7"/>
        <v>1.1</v>
      </c>
      <c r="I61" s="17">
        <f t="shared" si="8"/>
        <v>35.1</v>
      </c>
      <c r="J61" s="1"/>
      <c r="K61" s="17">
        <f t="shared" si="9"/>
        <v>35.1</v>
      </c>
    </row>
    <row r="62" spans="1:11" ht="16.5">
      <c r="A62" s="3">
        <v>59</v>
      </c>
      <c r="B62" s="5" t="s">
        <v>34</v>
      </c>
      <c r="C62" s="15">
        <v>17</v>
      </c>
      <c r="D62" s="18">
        <v>0</v>
      </c>
      <c r="E62" s="16">
        <f t="shared" si="5"/>
        <v>17</v>
      </c>
      <c r="F62" s="17">
        <f t="shared" si="6"/>
        <v>34</v>
      </c>
      <c r="G62" s="17">
        <v>5</v>
      </c>
      <c r="H62" s="17">
        <f t="shared" si="7"/>
        <v>0.5</v>
      </c>
      <c r="I62" s="17">
        <f t="shared" si="8"/>
        <v>34.5</v>
      </c>
      <c r="J62" s="1"/>
      <c r="K62" s="17">
        <f t="shared" si="9"/>
        <v>34.5</v>
      </c>
    </row>
    <row r="63" spans="1:11" ht="16.5">
      <c r="A63" s="3">
        <v>60</v>
      </c>
      <c r="B63" s="5" t="s">
        <v>59</v>
      </c>
      <c r="C63" s="15">
        <v>10</v>
      </c>
      <c r="D63" s="18">
        <v>12</v>
      </c>
      <c r="E63" s="16">
        <f t="shared" si="5"/>
        <v>22</v>
      </c>
      <c r="F63" s="17">
        <f t="shared" si="6"/>
        <v>32</v>
      </c>
      <c r="G63" s="17">
        <v>17</v>
      </c>
      <c r="H63" s="17">
        <f t="shared" si="7"/>
        <v>1.7000000000000002</v>
      </c>
      <c r="I63" s="17">
        <f t="shared" si="8"/>
        <v>33.7</v>
      </c>
      <c r="J63" s="1"/>
      <c r="K63" s="17">
        <f t="shared" si="9"/>
        <v>33.7</v>
      </c>
    </row>
    <row r="64" spans="1:11" ht="16.5">
      <c r="A64" s="3">
        <v>61</v>
      </c>
      <c r="B64" s="5" t="s">
        <v>49</v>
      </c>
      <c r="C64" s="15">
        <v>16</v>
      </c>
      <c r="D64" s="18">
        <v>0</v>
      </c>
      <c r="E64" s="16">
        <f t="shared" si="5"/>
        <v>16</v>
      </c>
      <c r="F64" s="17">
        <f t="shared" si="6"/>
        <v>32</v>
      </c>
      <c r="G64" s="17">
        <v>17</v>
      </c>
      <c r="H64" s="17">
        <f t="shared" si="7"/>
        <v>1.7000000000000002</v>
      </c>
      <c r="I64" s="17">
        <f t="shared" si="8"/>
        <v>33.7</v>
      </c>
      <c r="J64" s="1"/>
      <c r="K64" s="17">
        <f t="shared" si="9"/>
        <v>33.7</v>
      </c>
    </row>
    <row r="65" spans="1:11" ht="16.5">
      <c r="A65" s="3">
        <v>62</v>
      </c>
      <c r="B65" s="5" t="s">
        <v>83</v>
      </c>
      <c r="C65" s="15">
        <v>7</v>
      </c>
      <c r="D65" s="15">
        <v>18</v>
      </c>
      <c r="E65" s="16">
        <f t="shared" si="5"/>
        <v>25</v>
      </c>
      <c r="F65" s="17">
        <f t="shared" si="6"/>
        <v>32</v>
      </c>
      <c r="G65" s="15">
        <v>11</v>
      </c>
      <c r="H65" s="17">
        <f t="shared" si="7"/>
        <v>1.1</v>
      </c>
      <c r="I65" s="17">
        <f t="shared" si="8"/>
        <v>33.1</v>
      </c>
      <c r="J65" s="1"/>
      <c r="K65" s="17">
        <f t="shared" si="9"/>
        <v>33.1</v>
      </c>
    </row>
    <row r="66" spans="1:11" ht="16.5">
      <c r="A66" s="3">
        <v>63</v>
      </c>
      <c r="B66" s="5" t="s">
        <v>84</v>
      </c>
      <c r="C66" s="15">
        <v>6</v>
      </c>
      <c r="D66" s="15">
        <v>20</v>
      </c>
      <c r="E66" s="16">
        <f t="shared" si="5"/>
        <v>26</v>
      </c>
      <c r="F66" s="17">
        <f t="shared" si="6"/>
        <v>32</v>
      </c>
      <c r="G66" s="15">
        <v>9</v>
      </c>
      <c r="H66" s="17">
        <f t="shared" si="7"/>
        <v>0.9</v>
      </c>
      <c r="I66" s="17">
        <f t="shared" si="8"/>
        <v>32.9</v>
      </c>
      <c r="J66" s="1"/>
      <c r="K66" s="17">
        <f t="shared" si="9"/>
        <v>32.9</v>
      </c>
    </row>
    <row r="67" spans="1:11" ht="16.5">
      <c r="A67" s="3">
        <v>64</v>
      </c>
      <c r="B67" s="5" t="s">
        <v>85</v>
      </c>
      <c r="C67" s="15">
        <v>6</v>
      </c>
      <c r="D67" s="15">
        <v>20</v>
      </c>
      <c r="E67" s="16">
        <f t="shared" si="5"/>
        <v>26</v>
      </c>
      <c r="F67" s="17">
        <f t="shared" si="6"/>
        <v>32</v>
      </c>
      <c r="G67" s="15">
        <v>9</v>
      </c>
      <c r="H67" s="17">
        <f t="shared" si="7"/>
        <v>0.9</v>
      </c>
      <c r="I67" s="17">
        <f t="shared" si="8"/>
        <v>32.9</v>
      </c>
      <c r="J67" s="1"/>
      <c r="K67" s="17">
        <f t="shared" si="9"/>
        <v>32.9</v>
      </c>
    </row>
    <row r="68" spans="1:11" ht="16.5">
      <c r="A68" s="3">
        <v>65</v>
      </c>
      <c r="B68" s="5" t="s">
        <v>66</v>
      </c>
      <c r="C68" s="15">
        <v>9</v>
      </c>
      <c r="D68" s="18">
        <v>13</v>
      </c>
      <c r="E68" s="16">
        <f aca="true" t="shared" si="10" ref="E68:E99">C68+D68</f>
        <v>22</v>
      </c>
      <c r="F68" s="17">
        <f aca="true" t="shared" si="11" ref="F68:F99">C68*2+D68*1</f>
        <v>31</v>
      </c>
      <c r="G68" s="17">
        <v>17</v>
      </c>
      <c r="H68" s="17">
        <f aca="true" t="shared" si="12" ref="H68:H99">G68*0.1</f>
        <v>1.7000000000000002</v>
      </c>
      <c r="I68" s="17">
        <f aca="true" t="shared" si="13" ref="I68:I99">F68+H68</f>
        <v>32.7</v>
      </c>
      <c r="J68" s="1"/>
      <c r="K68" s="17">
        <f aca="true" t="shared" si="14" ref="K68:K99">I68+J68</f>
        <v>32.7</v>
      </c>
    </row>
    <row r="69" spans="1:11" ht="16.5">
      <c r="A69" s="3">
        <v>66</v>
      </c>
      <c r="B69" s="5" t="s">
        <v>54</v>
      </c>
      <c r="C69" s="15">
        <v>13</v>
      </c>
      <c r="D69" s="18">
        <v>6</v>
      </c>
      <c r="E69" s="16">
        <f t="shared" si="10"/>
        <v>19</v>
      </c>
      <c r="F69" s="17">
        <f t="shared" si="11"/>
        <v>32</v>
      </c>
      <c r="G69" s="17">
        <v>3</v>
      </c>
      <c r="H69" s="17">
        <f t="shared" si="12"/>
        <v>0.30000000000000004</v>
      </c>
      <c r="I69" s="17">
        <f t="shared" si="13"/>
        <v>32.3</v>
      </c>
      <c r="J69" s="1"/>
      <c r="K69" s="17">
        <f t="shared" si="14"/>
        <v>32.3</v>
      </c>
    </row>
    <row r="70" spans="1:11" ht="16.5">
      <c r="A70" s="3">
        <v>67</v>
      </c>
      <c r="B70" s="5" t="s">
        <v>69</v>
      </c>
      <c r="C70" s="15">
        <v>8</v>
      </c>
      <c r="D70" s="15">
        <v>15</v>
      </c>
      <c r="E70" s="16">
        <f t="shared" si="10"/>
        <v>23</v>
      </c>
      <c r="F70" s="17">
        <f t="shared" si="11"/>
        <v>31</v>
      </c>
      <c r="G70" s="15">
        <v>5</v>
      </c>
      <c r="H70" s="17">
        <f t="shared" si="12"/>
        <v>0.5</v>
      </c>
      <c r="I70" s="17">
        <f t="shared" si="13"/>
        <v>31.5</v>
      </c>
      <c r="J70" s="1"/>
      <c r="K70" s="17">
        <f t="shared" si="14"/>
        <v>31.5</v>
      </c>
    </row>
    <row r="71" spans="1:11" ht="16.5">
      <c r="A71" s="3">
        <v>68</v>
      </c>
      <c r="B71" s="5" t="s">
        <v>68</v>
      </c>
      <c r="C71" s="15">
        <v>8</v>
      </c>
      <c r="D71" s="15">
        <v>14</v>
      </c>
      <c r="E71" s="16">
        <f t="shared" si="10"/>
        <v>22</v>
      </c>
      <c r="F71" s="17">
        <f t="shared" si="11"/>
        <v>30</v>
      </c>
      <c r="G71" s="15">
        <v>13</v>
      </c>
      <c r="H71" s="17">
        <f t="shared" si="12"/>
        <v>1.3</v>
      </c>
      <c r="I71" s="17">
        <f t="shared" si="13"/>
        <v>31.3</v>
      </c>
      <c r="J71" s="1"/>
      <c r="K71" s="17">
        <f t="shared" si="14"/>
        <v>31.3</v>
      </c>
    </row>
    <row r="72" spans="1:11" ht="16.5">
      <c r="A72" s="3">
        <v>69</v>
      </c>
      <c r="B72" s="5" t="s">
        <v>2</v>
      </c>
      <c r="C72" s="15">
        <v>15</v>
      </c>
      <c r="D72" s="18">
        <v>0</v>
      </c>
      <c r="E72" s="16">
        <f t="shared" si="10"/>
        <v>15</v>
      </c>
      <c r="F72" s="17">
        <f t="shared" si="11"/>
        <v>30</v>
      </c>
      <c r="G72" s="17">
        <v>7</v>
      </c>
      <c r="H72" s="17">
        <f t="shared" si="12"/>
        <v>0.7000000000000001</v>
      </c>
      <c r="I72" s="17">
        <f t="shared" si="13"/>
        <v>30.7</v>
      </c>
      <c r="J72" s="1"/>
      <c r="K72" s="17">
        <f t="shared" si="14"/>
        <v>30.7</v>
      </c>
    </row>
    <row r="73" spans="1:11" ht="16.5">
      <c r="A73" s="3">
        <v>70</v>
      </c>
      <c r="B73" s="5" t="s">
        <v>55</v>
      </c>
      <c r="C73" s="15">
        <v>12</v>
      </c>
      <c r="D73" s="18">
        <v>6</v>
      </c>
      <c r="E73" s="16">
        <f t="shared" si="10"/>
        <v>18</v>
      </c>
      <c r="F73" s="17">
        <f t="shared" si="11"/>
        <v>30</v>
      </c>
      <c r="G73" s="17">
        <v>7</v>
      </c>
      <c r="H73" s="17">
        <f t="shared" si="12"/>
        <v>0.7000000000000001</v>
      </c>
      <c r="I73" s="17">
        <f t="shared" si="13"/>
        <v>30.7</v>
      </c>
      <c r="J73" s="1"/>
      <c r="K73" s="17">
        <f t="shared" si="14"/>
        <v>30.7</v>
      </c>
    </row>
    <row r="74" spans="1:11" ht="16.5">
      <c r="A74" s="3">
        <v>71</v>
      </c>
      <c r="B74" s="5" t="s">
        <v>95</v>
      </c>
      <c r="C74" s="15">
        <v>6</v>
      </c>
      <c r="D74" s="15">
        <v>16</v>
      </c>
      <c r="E74" s="16">
        <f t="shared" si="10"/>
        <v>22</v>
      </c>
      <c r="F74" s="17">
        <f t="shared" si="11"/>
        <v>28</v>
      </c>
      <c r="G74" s="15">
        <v>13</v>
      </c>
      <c r="H74" s="17">
        <f t="shared" si="12"/>
        <v>1.3</v>
      </c>
      <c r="I74" s="17">
        <f t="shared" si="13"/>
        <v>29.3</v>
      </c>
      <c r="J74" s="1"/>
      <c r="K74" s="17">
        <f t="shared" si="14"/>
        <v>29.3</v>
      </c>
    </row>
    <row r="75" spans="1:11" ht="16.5">
      <c r="A75" s="3">
        <v>72</v>
      </c>
      <c r="B75" s="6" t="s">
        <v>71</v>
      </c>
      <c r="C75" s="15">
        <v>8</v>
      </c>
      <c r="D75" s="15">
        <v>11</v>
      </c>
      <c r="E75" s="16">
        <f t="shared" si="10"/>
        <v>19</v>
      </c>
      <c r="F75" s="17">
        <f t="shared" si="11"/>
        <v>27</v>
      </c>
      <c r="G75" s="15">
        <v>17</v>
      </c>
      <c r="H75" s="17">
        <f t="shared" si="12"/>
        <v>1.7000000000000002</v>
      </c>
      <c r="I75" s="17">
        <f t="shared" si="13"/>
        <v>28.7</v>
      </c>
      <c r="J75" s="1"/>
      <c r="K75" s="17">
        <f t="shared" si="14"/>
        <v>28.7</v>
      </c>
    </row>
    <row r="76" spans="1:11" ht="16.5">
      <c r="A76" s="3">
        <v>73</v>
      </c>
      <c r="B76" s="6" t="s">
        <v>75</v>
      </c>
      <c r="C76" s="15">
        <v>8</v>
      </c>
      <c r="D76" s="15">
        <v>11</v>
      </c>
      <c r="E76" s="16">
        <f t="shared" si="10"/>
        <v>19</v>
      </c>
      <c r="F76" s="17">
        <f t="shared" si="11"/>
        <v>27</v>
      </c>
      <c r="G76" s="15">
        <v>15</v>
      </c>
      <c r="H76" s="17">
        <f t="shared" si="12"/>
        <v>1.5</v>
      </c>
      <c r="I76" s="17">
        <f t="shared" si="13"/>
        <v>28.5</v>
      </c>
      <c r="J76" s="1"/>
      <c r="K76" s="17">
        <f t="shared" si="14"/>
        <v>28.5</v>
      </c>
    </row>
    <row r="77" spans="1:11" ht="16.5">
      <c r="A77" s="3">
        <v>74</v>
      </c>
      <c r="B77" s="5" t="s">
        <v>88</v>
      </c>
      <c r="C77" s="15">
        <v>6</v>
      </c>
      <c r="D77" s="15">
        <v>15</v>
      </c>
      <c r="E77" s="16">
        <f t="shared" si="10"/>
        <v>21</v>
      </c>
      <c r="F77" s="17">
        <f t="shared" si="11"/>
        <v>27</v>
      </c>
      <c r="G77" s="15">
        <v>9</v>
      </c>
      <c r="H77" s="17">
        <f t="shared" si="12"/>
        <v>0.9</v>
      </c>
      <c r="I77" s="17">
        <f t="shared" si="13"/>
        <v>27.9</v>
      </c>
      <c r="J77" s="1"/>
      <c r="K77" s="17">
        <f t="shared" si="14"/>
        <v>27.9</v>
      </c>
    </row>
    <row r="78" spans="1:11" ht="16.5">
      <c r="A78" s="3">
        <v>75</v>
      </c>
      <c r="B78" s="5" t="s">
        <v>80</v>
      </c>
      <c r="C78" s="15">
        <v>7</v>
      </c>
      <c r="D78" s="15">
        <v>12</v>
      </c>
      <c r="E78" s="16">
        <f t="shared" si="10"/>
        <v>19</v>
      </c>
      <c r="F78" s="17">
        <f t="shared" si="11"/>
        <v>26</v>
      </c>
      <c r="G78" s="15">
        <v>17</v>
      </c>
      <c r="H78" s="17">
        <f t="shared" si="12"/>
        <v>1.7000000000000002</v>
      </c>
      <c r="I78" s="17">
        <f t="shared" si="13"/>
        <v>27.7</v>
      </c>
      <c r="J78" s="1"/>
      <c r="K78" s="17">
        <f t="shared" si="14"/>
        <v>27.7</v>
      </c>
    </row>
    <row r="79" spans="1:11" ht="16.5">
      <c r="A79" s="3">
        <v>76</v>
      </c>
      <c r="B79" s="5" t="s">
        <v>87</v>
      </c>
      <c r="C79" s="15">
        <v>6</v>
      </c>
      <c r="D79" s="15">
        <v>14</v>
      </c>
      <c r="E79" s="16">
        <f t="shared" si="10"/>
        <v>20</v>
      </c>
      <c r="F79" s="17">
        <f t="shared" si="11"/>
        <v>26</v>
      </c>
      <c r="G79" s="15">
        <v>7</v>
      </c>
      <c r="H79" s="17">
        <f t="shared" si="12"/>
        <v>0.7000000000000001</v>
      </c>
      <c r="I79" s="17">
        <f t="shared" si="13"/>
        <v>26.7</v>
      </c>
      <c r="J79" s="1"/>
      <c r="K79" s="17">
        <f t="shared" si="14"/>
        <v>26.7</v>
      </c>
    </row>
    <row r="80" spans="1:11" ht="16.5">
      <c r="A80" s="3">
        <v>77</v>
      </c>
      <c r="B80" s="5" t="s">
        <v>93</v>
      </c>
      <c r="C80" s="15">
        <v>10</v>
      </c>
      <c r="D80" s="15">
        <v>5</v>
      </c>
      <c r="E80" s="16">
        <f t="shared" si="10"/>
        <v>15</v>
      </c>
      <c r="F80" s="17">
        <f t="shared" si="11"/>
        <v>25</v>
      </c>
      <c r="G80" s="15">
        <v>17</v>
      </c>
      <c r="H80" s="17">
        <f t="shared" si="12"/>
        <v>1.7000000000000002</v>
      </c>
      <c r="I80" s="17">
        <f t="shared" si="13"/>
        <v>26.7</v>
      </c>
      <c r="J80" s="1"/>
      <c r="K80" s="17">
        <f t="shared" si="14"/>
        <v>26.7</v>
      </c>
    </row>
    <row r="81" spans="1:11" ht="16.5">
      <c r="A81" s="3">
        <v>78</v>
      </c>
      <c r="B81" s="5" t="s">
        <v>62</v>
      </c>
      <c r="C81" s="15">
        <v>9</v>
      </c>
      <c r="D81" s="18">
        <v>7</v>
      </c>
      <c r="E81" s="16">
        <f t="shared" si="10"/>
        <v>16</v>
      </c>
      <c r="F81" s="17">
        <f t="shared" si="11"/>
        <v>25</v>
      </c>
      <c r="G81" s="17">
        <v>17</v>
      </c>
      <c r="H81" s="17">
        <f t="shared" si="12"/>
        <v>1.7000000000000002</v>
      </c>
      <c r="I81" s="17">
        <f t="shared" si="13"/>
        <v>26.7</v>
      </c>
      <c r="J81" s="1"/>
      <c r="K81" s="17">
        <f t="shared" si="14"/>
        <v>26.7</v>
      </c>
    </row>
    <row r="82" spans="1:11" ht="16.5">
      <c r="A82" s="3">
        <v>79</v>
      </c>
      <c r="B82" s="5" t="s">
        <v>79</v>
      </c>
      <c r="C82" s="15">
        <v>9</v>
      </c>
      <c r="D82" s="18">
        <v>6</v>
      </c>
      <c r="E82" s="16">
        <f t="shared" si="10"/>
        <v>15</v>
      </c>
      <c r="F82" s="17">
        <f t="shared" si="11"/>
        <v>24</v>
      </c>
      <c r="G82" s="17">
        <v>14</v>
      </c>
      <c r="H82" s="17">
        <f t="shared" si="12"/>
        <v>1.4000000000000001</v>
      </c>
      <c r="I82" s="17">
        <f t="shared" si="13"/>
        <v>25.4</v>
      </c>
      <c r="J82" s="1"/>
      <c r="K82" s="17">
        <f t="shared" si="14"/>
        <v>25.4</v>
      </c>
    </row>
    <row r="83" spans="1:11" ht="16.5">
      <c r="A83" s="3">
        <v>80</v>
      </c>
      <c r="B83" s="6" t="s">
        <v>72</v>
      </c>
      <c r="C83" s="15">
        <v>8</v>
      </c>
      <c r="D83" s="15">
        <v>8</v>
      </c>
      <c r="E83" s="16">
        <f t="shared" si="10"/>
        <v>16</v>
      </c>
      <c r="F83" s="17">
        <f t="shared" si="11"/>
        <v>24</v>
      </c>
      <c r="G83" s="15">
        <v>5</v>
      </c>
      <c r="H83" s="17">
        <f t="shared" si="12"/>
        <v>0.5</v>
      </c>
      <c r="I83" s="17">
        <f t="shared" si="13"/>
        <v>24.5</v>
      </c>
      <c r="J83" s="1"/>
      <c r="K83" s="17">
        <f t="shared" si="14"/>
        <v>24.5</v>
      </c>
    </row>
    <row r="84" spans="1:11" ht="16.5">
      <c r="A84" s="3">
        <v>81</v>
      </c>
      <c r="B84" s="5" t="s">
        <v>56</v>
      </c>
      <c r="C84" s="15">
        <v>11</v>
      </c>
      <c r="D84" s="18">
        <v>0</v>
      </c>
      <c r="E84" s="16">
        <f t="shared" si="10"/>
        <v>11</v>
      </c>
      <c r="F84" s="17">
        <f t="shared" si="11"/>
        <v>22</v>
      </c>
      <c r="G84" s="17">
        <v>17</v>
      </c>
      <c r="H84" s="17">
        <f t="shared" si="12"/>
        <v>1.7000000000000002</v>
      </c>
      <c r="I84" s="17">
        <f t="shared" si="13"/>
        <v>23.7</v>
      </c>
      <c r="J84" s="1"/>
      <c r="K84" s="17">
        <f t="shared" si="14"/>
        <v>23.7</v>
      </c>
    </row>
    <row r="85" spans="1:11" ht="16.5">
      <c r="A85" s="3">
        <v>82</v>
      </c>
      <c r="B85" s="5" t="s">
        <v>57</v>
      </c>
      <c r="C85" s="15">
        <v>11</v>
      </c>
      <c r="D85" s="18">
        <v>0</v>
      </c>
      <c r="E85" s="16">
        <f t="shared" si="10"/>
        <v>11</v>
      </c>
      <c r="F85" s="17">
        <f t="shared" si="11"/>
        <v>22</v>
      </c>
      <c r="G85" s="17">
        <v>15</v>
      </c>
      <c r="H85" s="17">
        <f t="shared" si="12"/>
        <v>1.5</v>
      </c>
      <c r="I85" s="17">
        <f t="shared" si="13"/>
        <v>23.5</v>
      </c>
      <c r="J85" s="1"/>
      <c r="K85" s="17">
        <f t="shared" si="14"/>
        <v>23.5</v>
      </c>
    </row>
    <row r="86" spans="1:11" ht="16.5">
      <c r="A86" s="3">
        <v>83</v>
      </c>
      <c r="B86" s="5" t="s">
        <v>91</v>
      </c>
      <c r="C86" s="15">
        <v>5</v>
      </c>
      <c r="D86" s="18">
        <v>10</v>
      </c>
      <c r="E86" s="16">
        <f t="shared" si="10"/>
        <v>15</v>
      </c>
      <c r="F86" s="17">
        <f t="shared" si="11"/>
        <v>20</v>
      </c>
      <c r="G86" s="17">
        <v>17</v>
      </c>
      <c r="H86" s="17">
        <f t="shared" si="12"/>
        <v>1.7000000000000002</v>
      </c>
      <c r="I86" s="17">
        <f t="shared" si="13"/>
        <v>21.7</v>
      </c>
      <c r="J86" s="1"/>
      <c r="K86" s="17">
        <f t="shared" si="14"/>
        <v>21.7</v>
      </c>
    </row>
    <row r="87" spans="1:11" ht="16.5">
      <c r="A87" s="3">
        <v>84</v>
      </c>
      <c r="B87" s="5" t="s">
        <v>89</v>
      </c>
      <c r="C87" s="15">
        <v>5</v>
      </c>
      <c r="D87" s="18">
        <v>10</v>
      </c>
      <c r="E87" s="16">
        <f t="shared" si="10"/>
        <v>15</v>
      </c>
      <c r="F87" s="17">
        <f t="shared" si="11"/>
        <v>20</v>
      </c>
      <c r="G87" s="17">
        <v>17</v>
      </c>
      <c r="H87" s="17">
        <f t="shared" si="12"/>
        <v>1.7000000000000002</v>
      </c>
      <c r="I87" s="17">
        <f t="shared" si="13"/>
        <v>21.7</v>
      </c>
      <c r="J87" s="1"/>
      <c r="K87" s="17">
        <f t="shared" si="14"/>
        <v>21.7</v>
      </c>
    </row>
    <row r="88" spans="1:18" ht="16.5">
      <c r="A88" s="30">
        <v>85</v>
      </c>
      <c r="B88" s="31" t="s">
        <v>138</v>
      </c>
      <c r="C88" s="32">
        <v>5</v>
      </c>
      <c r="D88" s="33">
        <v>10</v>
      </c>
      <c r="E88" s="34">
        <f t="shared" si="10"/>
        <v>15</v>
      </c>
      <c r="F88" s="29">
        <f t="shared" si="11"/>
        <v>20</v>
      </c>
      <c r="G88" s="29">
        <v>17</v>
      </c>
      <c r="H88" s="29">
        <f t="shared" si="12"/>
        <v>1.7000000000000002</v>
      </c>
      <c r="I88" s="29">
        <f t="shared" si="13"/>
        <v>21.7</v>
      </c>
      <c r="J88" s="35"/>
      <c r="K88" s="29">
        <f t="shared" si="14"/>
        <v>21.7</v>
      </c>
      <c r="L88" s="36" t="s">
        <v>137</v>
      </c>
      <c r="M88" s="36"/>
      <c r="N88" s="36"/>
      <c r="O88" s="36"/>
      <c r="P88" s="36"/>
      <c r="Q88" s="36"/>
      <c r="R88" s="37"/>
    </row>
    <row r="89" spans="1:11" ht="16.5">
      <c r="A89" s="3">
        <v>86</v>
      </c>
      <c r="B89" s="5" t="s">
        <v>90</v>
      </c>
      <c r="C89" s="15">
        <v>5</v>
      </c>
      <c r="D89" s="18">
        <v>10</v>
      </c>
      <c r="E89" s="16">
        <f t="shared" si="10"/>
        <v>15</v>
      </c>
      <c r="F89" s="17">
        <f t="shared" si="11"/>
        <v>20</v>
      </c>
      <c r="G89" s="17">
        <v>9</v>
      </c>
      <c r="H89" s="17">
        <f t="shared" si="12"/>
        <v>0.9</v>
      </c>
      <c r="I89" s="17">
        <f t="shared" si="13"/>
        <v>20.9</v>
      </c>
      <c r="J89" s="1"/>
      <c r="K89" s="17">
        <f t="shared" si="14"/>
        <v>20.9</v>
      </c>
    </row>
    <row r="90" spans="1:11" ht="16.5">
      <c r="A90" s="3">
        <v>87</v>
      </c>
      <c r="B90" s="5" t="s">
        <v>92</v>
      </c>
      <c r="C90" s="15">
        <v>5</v>
      </c>
      <c r="D90" s="18">
        <v>10</v>
      </c>
      <c r="E90" s="16">
        <f t="shared" si="10"/>
        <v>15</v>
      </c>
      <c r="F90" s="17">
        <f t="shared" si="11"/>
        <v>20</v>
      </c>
      <c r="G90" s="17">
        <v>7</v>
      </c>
      <c r="H90" s="17">
        <f t="shared" si="12"/>
        <v>0.7000000000000001</v>
      </c>
      <c r="I90" s="17">
        <f t="shared" si="13"/>
        <v>20.7</v>
      </c>
      <c r="J90" s="1"/>
      <c r="K90" s="17">
        <f t="shared" si="14"/>
        <v>20.7</v>
      </c>
    </row>
    <row r="91" spans="1:11" ht="16.5">
      <c r="A91" s="3">
        <v>88</v>
      </c>
      <c r="B91" s="5" t="s">
        <v>102</v>
      </c>
      <c r="C91" s="15">
        <v>5</v>
      </c>
      <c r="D91" s="18">
        <v>10</v>
      </c>
      <c r="E91" s="16">
        <f t="shared" si="10"/>
        <v>15</v>
      </c>
      <c r="F91" s="17">
        <f t="shared" si="11"/>
        <v>20</v>
      </c>
      <c r="G91" s="17">
        <v>5</v>
      </c>
      <c r="H91" s="17">
        <f t="shared" si="12"/>
        <v>0.5</v>
      </c>
      <c r="I91" s="17">
        <f t="shared" si="13"/>
        <v>20.5</v>
      </c>
      <c r="J91" s="1"/>
      <c r="K91" s="17">
        <f t="shared" si="14"/>
        <v>20.5</v>
      </c>
    </row>
    <row r="92" spans="1:11" ht="16.5">
      <c r="A92" s="3">
        <v>89</v>
      </c>
      <c r="B92" s="6" t="s">
        <v>73</v>
      </c>
      <c r="C92" s="15">
        <v>8</v>
      </c>
      <c r="D92" s="15">
        <v>3</v>
      </c>
      <c r="E92" s="16">
        <f t="shared" si="10"/>
        <v>11</v>
      </c>
      <c r="F92" s="17">
        <f t="shared" si="11"/>
        <v>19</v>
      </c>
      <c r="G92" s="15">
        <v>9</v>
      </c>
      <c r="H92" s="17">
        <f t="shared" si="12"/>
        <v>0.9</v>
      </c>
      <c r="I92" s="17">
        <f t="shared" si="13"/>
        <v>19.9</v>
      </c>
      <c r="J92" s="1"/>
      <c r="K92" s="17">
        <f t="shared" si="14"/>
        <v>19.9</v>
      </c>
    </row>
    <row r="93" spans="1:11" ht="16.5">
      <c r="A93" s="3">
        <v>90</v>
      </c>
      <c r="B93" s="5" t="s">
        <v>70</v>
      </c>
      <c r="C93" s="15">
        <v>8</v>
      </c>
      <c r="D93" s="15">
        <v>2</v>
      </c>
      <c r="E93" s="16">
        <f t="shared" si="10"/>
        <v>10</v>
      </c>
      <c r="F93" s="17">
        <f t="shared" si="11"/>
        <v>18</v>
      </c>
      <c r="G93" s="15">
        <v>17</v>
      </c>
      <c r="H93" s="17">
        <f t="shared" si="12"/>
        <v>1.7000000000000002</v>
      </c>
      <c r="I93" s="17">
        <f t="shared" si="13"/>
        <v>19.7</v>
      </c>
      <c r="J93" s="1"/>
      <c r="K93" s="17">
        <f t="shared" si="14"/>
        <v>19.7</v>
      </c>
    </row>
    <row r="94" spans="1:11" ht="16.5">
      <c r="A94" s="3">
        <v>91</v>
      </c>
      <c r="B94" s="5" t="s">
        <v>98</v>
      </c>
      <c r="C94" s="15">
        <v>4</v>
      </c>
      <c r="D94" s="15">
        <v>10</v>
      </c>
      <c r="E94" s="16">
        <f t="shared" si="10"/>
        <v>14</v>
      </c>
      <c r="F94" s="17">
        <f t="shared" si="11"/>
        <v>18</v>
      </c>
      <c r="G94" s="15">
        <v>7</v>
      </c>
      <c r="H94" s="17">
        <f t="shared" si="12"/>
        <v>0.7000000000000001</v>
      </c>
      <c r="I94" s="17">
        <f t="shared" si="13"/>
        <v>18.7</v>
      </c>
      <c r="J94" s="1"/>
      <c r="K94" s="17">
        <f t="shared" si="14"/>
        <v>18.7</v>
      </c>
    </row>
    <row r="95" spans="1:11" ht="16.5">
      <c r="A95" s="3">
        <v>92</v>
      </c>
      <c r="B95" s="5" t="s">
        <v>81</v>
      </c>
      <c r="C95" s="15">
        <v>7</v>
      </c>
      <c r="D95" s="15">
        <v>3</v>
      </c>
      <c r="E95" s="16">
        <f t="shared" si="10"/>
        <v>10</v>
      </c>
      <c r="F95" s="17">
        <f t="shared" si="11"/>
        <v>17</v>
      </c>
      <c r="G95" s="15">
        <v>17</v>
      </c>
      <c r="H95" s="17">
        <f t="shared" si="12"/>
        <v>1.7000000000000002</v>
      </c>
      <c r="I95" s="17">
        <f t="shared" si="13"/>
        <v>18.7</v>
      </c>
      <c r="J95" s="1"/>
      <c r="K95" s="17">
        <f t="shared" si="14"/>
        <v>18.7</v>
      </c>
    </row>
    <row r="96" spans="1:11" ht="16.5">
      <c r="A96" s="3">
        <v>93</v>
      </c>
      <c r="B96" s="5" t="s">
        <v>100</v>
      </c>
      <c r="C96" s="15">
        <v>4</v>
      </c>
      <c r="D96" s="15">
        <v>10</v>
      </c>
      <c r="E96" s="16">
        <f t="shared" si="10"/>
        <v>14</v>
      </c>
      <c r="F96" s="17">
        <f t="shared" si="11"/>
        <v>18</v>
      </c>
      <c r="G96" s="15"/>
      <c r="H96" s="17">
        <f t="shared" si="12"/>
        <v>0</v>
      </c>
      <c r="I96" s="17">
        <f t="shared" si="13"/>
        <v>18</v>
      </c>
      <c r="J96" s="1"/>
      <c r="K96" s="17">
        <f t="shared" si="14"/>
        <v>18</v>
      </c>
    </row>
    <row r="97" spans="1:11" ht="16.5">
      <c r="A97" s="3">
        <v>94</v>
      </c>
      <c r="B97" s="5" t="s">
        <v>106</v>
      </c>
      <c r="C97" s="15">
        <v>3</v>
      </c>
      <c r="D97" s="15">
        <v>10</v>
      </c>
      <c r="E97" s="16">
        <f t="shared" si="10"/>
        <v>13</v>
      </c>
      <c r="F97" s="17">
        <f t="shared" si="11"/>
        <v>16</v>
      </c>
      <c r="G97" s="15">
        <v>15</v>
      </c>
      <c r="H97" s="17">
        <f t="shared" si="12"/>
        <v>1.5</v>
      </c>
      <c r="I97" s="17">
        <f t="shared" si="13"/>
        <v>17.5</v>
      </c>
      <c r="J97" s="1"/>
      <c r="K97" s="17">
        <f t="shared" si="14"/>
        <v>17.5</v>
      </c>
    </row>
    <row r="98" spans="1:11" ht="17.25" customHeight="1">
      <c r="A98" s="3">
        <v>95</v>
      </c>
      <c r="B98" s="5" t="s">
        <v>109</v>
      </c>
      <c r="C98" s="15">
        <v>2</v>
      </c>
      <c r="D98" s="15">
        <v>10</v>
      </c>
      <c r="E98" s="16">
        <f t="shared" si="10"/>
        <v>12</v>
      </c>
      <c r="F98" s="17">
        <f t="shared" si="11"/>
        <v>14</v>
      </c>
      <c r="G98" s="15">
        <v>15</v>
      </c>
      <c r="H98" s="17">
        <f t="shared" si="12"/>
        <v>1.5</v>
      </c>
      <c r="I98" s="17">
        <f t="shared" si="13"/>
        <v>15.5</v>
      </c>
      <c r="J98" s="1"/>
      <c r="K98" s="17">
        <f t="shared" si="14"/>
        <v>15.5</v>
      </c>
    </row>
    <row r="99" spans="1:11" ht="17.25" customHeight="1">
      <c r="A99" s="3">
        <v>96</v>
      </c>
      <c r="B99" s="5" t="s">
        <v>121</v>
      </c>
      <c r="C99" s="15">
        <v>2</v>
      </c>
      <c r="D99" s="15">
        <v>10</v>
      </c>
      <c r="E99" s="16">
        <f t="shared" si="10"/>
        <v>12</v>
      </c>
      <c r="F99" s="17">
        <f t="shared" si="11"/>
        <v>14</v>
      </c>
      <c r="G99" s="15">
        <v>15</v>
      </c>
      <c r="H99" s="17">
        <f t="shared" si="12"/>
        <v>1.5</v>
      </c>
      <c r="I99" s="17">
        <f t="shared" si="13"/>
        <v>15.5</v>
      </c>
      <c r="J99" s="1"/>
      <c r="K99" s="17">
        <f t="shared" si="14"/>
        <v>15.5</v>
      </c>
    </row>
    <row r="100" spans="1:11" ht="20.25" customHeight="1">
      <c r="A100" s="3">
        <v>97</v>
      </c>
      <c r="B100" s="5" t="s">
        <v>108</v>
      </c>
      <c r="C100" s="15">
        <v>2</v>
      </c>
      <c r="D100" s="15">
        <v>10</v>
      </c>
      <c r="E100" s="16">
        <f aca="true" t="shared" si="15" ref="E100:E114">C100+D100</f>
        <v>12</v>
      </c>
      <c r="F100" s="17">
        <f aca="true" t="shared" si="16" ref="F100:F114">C100*2+D100*1</f>
        <v>14</v>
      </c>
      <c r="G100" s="15">
        <v>13</v>
      </c>
      <c r="H100" s="17">
        <f aca="true" t="shared" si="17" ref="H100:H114">G100*0.1</f>
        <v>1.3</v>
      </c>
      <c r="I100" s="17">
        <f aca="true" t="shared" si="18" ref="I100:I114">F100+H100</f>
        <v>15.3</v>
      </c>
      <c r="J100" s="1"/>
      <c r="K100" s="17">
        <f aca="true" t="shared" si="19" ref="K100:K114">I100+J100</f>
        <v>15.3</v>
      </c>
    </row>
    <row r="101" spans="1:11" ht="16.5">
      <c r="A101" s="3">
        <v>98</v>
      </c>
      <c r="B101" s="5" t="s">
        <v>107</v>
      </c>
      <c r="C101" s="15">
        <v>2</v>
      </c>
      <c r="D101" s="15">
        <v>10</v>
      </c>
      <c r="E101" s="16">
        <f t="shared" si="15"/>
        <v>12</v>
      </c>
      <c r="F101" s="17">
        <f t="shared" si="16"/>
        <v>14</v>
      </c>
      <c r="G101" s="15">
        <v>9</v>
      </c>
      <c r="H101" s="17">
        <f t="shared" si="17"/>
        <v>0.9</v>
      </c>
      <c r="I101" s="17">
        <f t="shared" si="18"/>
        <v>14.9</v>
      </c>
      <c r="J101" s="1"/>
      <c r="K101" s="17">
        <f t="shared" si="19"/>
        <v>14.9</v>
      </c>
    </row>
    <row r="102" spans="1:11" ht="16.5">
      <c r="A102" s="3">
        <v>99</v>
      </c>
      <c r="B102" s="5" t="s">
        <v>101</v>
      </c>
      <c r="C102" s="15">
        <v>4</v>
      </c>
      <c r="D102" s="15">
        <v>5</v>
      </c>
      <c r="E102" s="16">
        <f t="shared" si="15"/>
        <v>9</v>
      </c>
      <c r="F102" s="17">
        <f t="shared" si="16"/>
        <v>13</v>
      </c>
      <c r="G102" s="15">
        <v>17</v>
      </c>
      <c r="H102" s="17">
        <f t="shared" si="17"/>
        <v>1.7000000000000002</v>
      </c>
      <c r="I102" s="17">
        <f t="shared" si="18"/>
        <v>14.7</v>
      </c>
      <c r="J102" s="1"/>
      <c r="K102" s="17">
        <f t="shared" si="19"/>
        <v>14.7</v>
      </c>
    </row>
    <row r="103" spans="1:11" ht="16.5">
      <c r="A103" s="3">
        <v>100</v>
      </c>
      <c r="B103" s="5" t="s">
        <v>105</v>
      </c>
      <c r="C103" s="15">
        <v>3</v>
      </c>
      <c r="D103" s="15">
        <v>6</v>
      </c>
      <c r="E103" s="16">
        <f t="shared" si="15"/>
        <v>9</v>
      </c>
      <c r="F103" s="17">
        <f t="shared" si="16"/>
        <v>12</v>
      </c>
      <c r="G103" s="15">
        <v>17</v>
      </c>
      <c r="H103" s="17">
        <f t="shared" si="17"/>
        <v>1.7000000000000002</v>
      </c>
      <c r="I103" s="17">
        <f t="shared" si="18"/>
        <v>13.7</v>
      </c>
      <c r="J103" s="1"/>
      <c r="K103" s="17">
        <f t="shared" si="19"/>
        <v>13.7</v>
      </c>
    </row>
    <row r="104" spans="1:11" ht="22.5" customHeight="1">
      <c r="A104" s="3">
        <v>101</v>
      </c>
      <c r="B104" s="5" t="s">
        <v>99</v>
      </c>
      <c r="C104" s="15">
        <v>3</v>
      </c>
      <c r="D104" s="15">
        <v>5</v>
      </c>
      <c r="E104" s="16">
        <f t="shared" si="15"/>
        <v>8</v>
      </c>
      <c r="F104" s="17">
        <f t="shared" si="16"/>
        <v>11</v>
      </c>
      <c r="G104" s="15">
        <v>17</v>
      </c>
      <c r="H104" s="17">
        <f t="shared" si="17"/>
        <v>1.7000000000000002</v>
      </c>
      <c r="I104" s="17">
        <f t="shared" si="18"/>
        <v>12.7</v>
      </c>
      <c r="J104" s="1"/>
      <c r="K104" s="17">
        <f t="shared" si="19"/>
        <v>12.7</v>
      </c>
    </row>
    <row r="105" spans="1:11" ht="24" customHeight="1">
      <c r="A105" s="3">
        <v>102</v>
      </c>
      <c r="B105" s="5" t="s">
        <v>104</v>
      </c>
      <c r="C105" s="15">
        <v>3</v>
      </c>
      <c r="D105" s="15">
        <v>4</v>
      </c>
      <c r="E105" s="16">
        <f t="shared" si="15"/>
        <v>7</v>
      </c>
      <c r="F105" s="17">
        <f t="shared" si="16"/>
        <v>10</v>
      </c>
      <c r="G105" s="15">
        <v>17</v>
      </c>
      <c r="H105" s="17">
        <f t="shared" si="17"/>
        <v>1.7000000000000002</v>
      </c>
      <c r="I105" s="17">
        <f t="shared" si="18"/>
        <v>11.7</v>
      </c>
      <c r="J105" s="1"/>
      <c r="K105" s="17">
        <f t="shared" si="19"/>
        <v>11.7</v>
      </c>
    </row>
    <row r="106" spans="1:11" ht="16.5">
      <c r="A106" s="3">
        <v>103</v>
      </c>
      <c r="B106" s="6" t="s">
        <v>119</v>
      </c>
      <c r="C106" s="15">
        <v>0</v>
      </c>
      <c r="D106" s="15">
        <v>10</v>
      </c>
      <c r="E106" s="16">
        <f t="shared" si="15"/>
        <v>10</v>
      </c>
      <c r="F106" s="17">
        <f t="shared" si="16"/>
        <v>10</v>
      </c>
      <c r="G106" s="15">
        <v>17</v>
      </c>
      <c r="H106" s="17">
        <f t="shared" si="17"/>
        <v>1.7000000000000002</v>
      </c>
      <c r="I106" s="17">
        <f t="shared" si="18"/>
        <v>11.7</v>
      </c>
      <c r="J106" s="1"/>
      <c r="K106" s="17">
        <f t="shared" si="19"/>
        <v>11.7</v>
      </c>
    </row>
    <row r="107" spans="1:11" ht="16.5">
      <c r="A107" s="3">
        <v>104</v>
      </c>
      <c r="B107" s="6" t="s">
        <v>113</v>
      </c>
      <c r="C107" s="15">
        <v>1</v>
      </c>
      <c r="D107" s="15">
        <v>9</v>
      </c>
      <c r="E107" s="16">
        <f t="shared" si="15"/>
        <v>10</v>
      </c>
      <c r="F107" s="17">
        <f t="shared" si="16"/>
        <v>11</v>
      </c>
      <c r="G107" s="15">
        <v>5</v>
      </c>
      <c r="H107" s="17">
        <f t="shared" si="17"/>
        <v>0.5</v>
      </c>
      <c r="I107" s="17">
        <f t="shared" si="18"/>
        <v>11.5</v>
      </c>
      <c r="J107" s="1"/>
      <c r="K107" s="17">
        <f t="shared" si="19"/>
        <v>11.5</v>
      </c>
    </row>
    <row r="108" spans="1:11" ht="16.5">
      <c r="A108" s="3">
        <v>105</v>
      </c>
      <c r="B108" s="12" t="s">
        <v>112</v>
      </c>
      <c r="C108" s="15">
        <v>1</v>
      </c>
      <c r="D108" s="15">
        <v>7</v>
      </c>
      <c r="E108" s="16">
        <f t="shared" si="15"/>
        <v>8</v>
      </c>
      <c r="F108" s="17">
        <f t="shared" si="16"/>
        <v>9</v>
      </c>
      <c r="G108" s="15">
        <v>9</v>
      </c>
      <c r="H108" s="17">
        <f t="shared" si="17"/>
        <v>0.9</v>
      </c>
      <c r="I108" s="17">
        <f t="shared" si="18"/>
        <v>9.9</v>
      </c>
      <c r="J108" s="1"/>
      <c r="K108" s="17">
        <f t="shared" si="19"/>
        <v>9.9</v>
      </c>
    </row>
    <row r="109" spans="1:11" ht="16.5">
      <c r="A109" s="3">
        <v>106</v>
      </c>
      <c r="B109" s="5" t="s">
        <v>110</v>
      </c>
      <c r="C109" s="15">
        <v>1</v>
      </c>
      <c r="D109" s="15">
        <v>5</v>
      </c>
      <c r="E109" s="16">
        <f t="shared" si="15"/>
        <v>6</v>
      </c>
      <c r="F109" s="17">
        <f t="shared" si="16"/>
        <v>7</v>
      </c>
      <c r="G109" s="15">
        <v>17</v>
      </c>
      <c r="H109" s="17">
        <f t="shared" si="17"/>
        <v>1.7000000000000002</v>
      </c>
      <c r="I109" s="17">
        <f t="shared" si="18"/>
        <v>8.7</v>
      </c>
      <c r="J109" s="1"/>
      <c r="K109" s="17">
        <f t="shared" si="19"/>
        <v>8.7</v>
      </c>
    </row>
    <row r="110" spans="1:11" ht="16.5">
      <c r="A110" s="3">
        <v>107</v>
      </c>
      <c r="B110" s="5" t="s">
        <v>82</v>
      </c>
      <c r="C110" s="15">
        <v>2</v>
      </c>
      <c r="D110" s="15">
        <v>4</v>
      </c>
      <c r="E110" s="16">
        <f t="shared" si="15"/>
        <v>6</v>
      </c>
      <c r="F110" s="17">
        <f t="shared" si="16"/>
        <v>8</v>
      </c>
      <c r="G110" s="15"/>
      <c r="H110" s="17">
        <f t="shared" si="17"/>
        <v>0</v>
      </c>
      <c r="I110" s="17">
        <f t="shared" si="18"/>
        <v>8</v>
      </c>
      <c r="J110" s="1"/>
      <c r="K110" s="17">
        <f t="shared" si="19"/>
        <v>8</v>
      </c>
    </row>
    <row r="111" spans="1:11" ht="16.5">
      <c r="A111" s="3">
        <v>108</v>
      </c>
      <c r="B111" s="5" t="s">
        <v>103</v>
      </c>
      <c r="C111" s="15">
        <v>3</v>
      </c>
      <c r="D111" s="15">
        <v>0</v>
      </c>
      <c r="E111" s="16">
        <f t="shared" si="15"/>
        <v>3</v>
      </c>
      <c r="F111" s="17">
        <f t="shared" si="16"/>
        <v>6</v>
      </c>
      <c r="G111" s="15">
        <v>17</v>
      </c>
      <c r="H111" s="17">
        <f t="shared" si="17"/>
        <v>1.7000000000000002</v>
      </c>
      <c r="I111" s="17">
        <f t="shared" si="18"/>
        <v>7.7</v>
      </c>
      <c r="J111" s="1"/>
      <c r="K111" s="17">
        <f t="shared" si="19"/>
        <v>7.7</v>
      </c>
    </row>
    <row r="112" spans="1:11" ht="16.5">
      <c r="A112" s="3">
        <v>109</v>
      </c>
      <c r="B112" s="6" t="s">
        <v>126</v>
      </c>
      <c r="C112" s="15">
        <v>0</v>
      </c>
      <c r="D112" s="15">
        <v>6</v>
      </c>
      <c r="E112" s="16">
        <f t="shared" si="15"/>
        <v>6</v>
      </c>
      <c r="F112" s="17">
        <f t="shared" si="16"/>
        <v>6</v>
      </c>
      <c r="G112" s="15">
        <v>17</v>
      </c>
      <c r="H112" s="17">
        <f t="shared" si="17"/>
        <v>1.7000000000000002</v>
      </c>
      <c r="I112" s="17">
        <f t="shared" si="18"/>
        <v>7.7</v>
      </c>
      <c r="J112" s="1"/>
      <c r="K112" s="17">
        <f t="shared" si="19"/>
        <v>7.7</v>
      </c>
    </row>
    <row r="113" spans="1:11" ht="16.5">
      <c r="A113" s="3">
        <v>110</v>
      </c>
      <c r="B113" s="12" t="s">
        <v>118</v>
      </c>
      <c r="C113" s="15">
        <v>0</v>
      </c>
      <c r="D113" s="15">
        <v>6</v>
      </c>
      <c r="E113" s="16">
        <f t="shared" si="15"/>
        <v>6</v>
      </c>
      <c r="F113" s="17">
        <f t="shared" si="16"/>
        <v>6</v>
      </c>
      <c r="G113" s="15">
        <v>1</v>
      </c>
      <c r="H113" s="17">
        <f t="shared" si="17"/>
        <v>0.1</v>
      </c>
      <c r="I113" s="17">
        <f t="shared" si="18"/>
        <v>6.1</v>
      </c>
      <c r="J113" s="1"/>
      <c r="K113" s="17">
        <f t="shared" si="19"/>
        <v>6.1</v>
      </c>
    </row>
    <row r="114" spans="1:11" ht="16.5">
      <c r="A114" s="3">
        <v>111</v>
      </c>
      <c r="B114" s="24" t="s">
        <v>120</v>
      </c>
      <c r="C114" s="22">
        <v>0</v>
      </c>
      <c r="D114" s="22">
        <v>0</v>
      </c>
      <c r="E114" s="16">
        <f t="shared" si="15"/>
        <v>0</v>
      </c>
      <c r="F114" s="17">
        <f t="shared" si="16"/>
        <v>0</v>
      </c>
      <c r="G114" s="22">
        <v>15</v>
      </c>
      <c r="H114" s="17">
        <f t="shared" si="17"/>
        <v>1.5</v>
      </c>
      <c r="I114" s="17">
        <f t="shared" si="18"/>
        <v>1.5</v>
      </c>
      <c r="J114" s="22"/>
      <c r="K114" s="17">
        <f t="shared" si="19"/>
        <v>1.5</v>
      </c>
    </row>
    <row r="115" spans="1:2" ht="16.5">
      <c r="A115" s="20" t="s">
        <v>111</v>
      </c>
      <c r="B115" s="21"/>
    </row>
  </sheetData>
  <sheetProtection/>
  <autoFilter ref="A3:K3">
    <sortState ref="A4:K115">
      <sortCondition descending="1" sortBy="value" ref="K4:K115"/>
    </sortState>
  </autoFilter>
  <mergeCells count="2">
    <mergeCell ref="A1:K1"/>
    <mergeCell ref="A2:K2"/>
  </mergeCells>
  <printOptions/>
  <pageMargins left="0.7" right="0.7" top="0.75" bottom="0.75" header="0.3" footer="0.3"/>
  <pageSetup fitToHeight="0" fitToWidth="1"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="80" zoomScaleNormal="80" zoomScalePageLayoutView="0" workbookViewId="0" topLeftCell="A7">
      <selection activeCell="B3" sqref="B3"/>
    </sheetView>
  </sheetViews>
  <sheetFormatPr defaultColWidth="22.75390625" defaultRowHeight="55.5" customHeight="1"/>
  <cols>
    <col min="1" max="1" width="10.875" style="9" customWidth="1"/>
    <col min="2" max="2" width="50.875" style="9" customWidth="1"/>
    <col min="3" max="3" width="27.00390625" style="9" customWidth="1"/>
    <col min="4" max="4" width="18.125" style="9" customWidth="1"/>
    <col min="5" max="16384" width="22.75390625" style="9" customWidth="1"/>
  </cols>
  <sheetData>
    <row r="1" spans="1:4" ht="55.5" customHeight="1">
      <c r="A1" s="28" t="s">
        <v>127</v>
      </c>
      <c r="B1" s="28"/>
      <c r="C1" s="28"/>
      <c r="D1" s="28"/>
    </row>
    <row r="2" spans="1:4" ht="55.5" customHeight="1">
      <c r="A2" s="8" t="s">
        <v>114</v>
      </c>
      <c r="B2" s="8" t="s">
        <v>115</v>
      </c>
      <c r="C2" s="8" t="s">
        <v>116</v>
      </c>
      <c r="D2" s="10" t="s">
        <v>61</v>
      </c>
    </row>
    <row r="3" spans="1:4" ht="55.5" customHeight="1">
      <c r="A3" s="8">
        <v>1</v>
      </c>
      <c r="B3" s="8" t="s">
        <v>128</v>
      </c>
      <c r="C3" s="8">
        <v>3</v>
      </c>
      <c r="D3" s="10"/>
    </row>
    <row r="4" spans="1:4" ht="55.5" customHeight="1">
      <c r="A4" s="8">
        <v>2</v>
      </c>
      <c r="B4" s="8" t="s">
        <v>129</v>
      </c>
      <c r="C4" s="8">
        <v>4</v>
      </c>
      <c r="D4" s="10"/>
    </row>
    <row r="5" spans="1:4" ht="55.5" customHeight="1">
      <c r="A5" s="8">
        <v>3</v>
      </c>
      <c r="B5" s="8" t="s">
        <v>130</v>
      </c>
      <c r="C5" s="8">
        <v>2</v>
      </c>
      <c r="D5" s="10"/>
    </row>
    <row r="6" spans="1:4" ht="55.5" customHeight="1">
      <c r="A6" s="8">
        <v>4</v>
      </c>
      <c r="B6" s="8" t="s">
        <v>131</v>
      </c>
      <c r="C6" s="8">
        <v>2</v>
      </c>
      <c r="D6" s="10"/>
    </row>
    <row r="7" spans="1:4" ht="55.5" customHeight="1">
      <c r="A7" s="8">
        <v>5</v>
      </c>
      <c r="B7" s="8" t="s">
        <v>134</v>
      </c>
      <c r="C7" s="8">
        <v>2</v>
      </c>
      <c r="D7" s="10"/>
    </row>
    <row r="8" spans="1:4" ht="55.5" customHeight="1">
      <c r="A8" s="8">
        <v>6</v>
      </c>
      <c r="B8" s="8" t="s">
        <v>132</v>
      </c>
      <c r="C8" s="8">
        <v>2</v>
      </c>
      <c r="D8" s="10"/>
    </row>
    <row r="9" spans="1:4" ht="55.5" customHeight="1">
      <c r="A9" s="8">
        <v>7</v>
      </c>
      <c r="B9" s="8" t="s">
        <v>133</v>
      </c>
      <c r="C9" s="8">
        <v>2</v>
      </c>
      <c r="D9" s="23"/>
    </row>
    <row r="10" spans="1:4" ht="55.5" customHeight="1">
      <c r="A10" s="11"/>
      <c r="B10" s="8" t="s">
        <v>117</v>
      </c>
      <c r="C10" s="8">
        <f>SUM(C3:C9)</f>
        <v>17</v>
      </c>
      <c r="D10" s="1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2024-05-02T02:06:41Z</cp:lastPrinted>
  <dcterms:created xsi:type="dcterms:W3CDTF">2014-03-21T05:18:58Z</dcterms:created>
  <dcterms:modified xsi:type="dcterms:W3CDTF">2024-05-06T10:15:41Z</dcterms:modified>
  <cp:category/>
  <cp:version/>
  <cp:contentType/>
  <cp:contentStatus/>
</cp:coreProperties>
</file>