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14__午秘__交接data\給妤萍-114.8\11-無力支付\每學期無力支付\114.9-午餐+早餐fish\"/>
    </mc:Choice>
  </mc:AlternateContent>
  <xr:revisionPtr revIDLastSave="0" documentId="13_ncr:1_{9084DA24-FFDE-4353-B79E-869EF90B5C2E}" xr6:coauthVersionLast="47" xr6:coauthVersionMax="47" xr10:uidLastSave="{00000000-0000-0000-0000-000000000000}"/>
  <bookViews>
    <workbookView xWindow="2160" yWindow="2160" windowWidth="21600" windowHeight="11295" xr2:uid="{7B376F07-DFAA-4A3D-988A-149947C542D2}"/>
  </bookViews>
  <sheets>
    <sheet name="114上-通過名單-121名市府補助1141015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4" i="1" l="1"/>
  <c r="S64" i="1"/>
  <c r="Q65" i="1"/>
  <c r="S65" i="1"/>
  <c r="Q66" i="1"/>
  <c r="S66" i="1"/>
  <c r="Q67" i="1"/>
  <c r="S67" i="1"/>
  <c r="Q68" i="1"/>
  <c r="S68" i="1"/>
  <c r="Q69" i="1"/>
  <c r="S69" i="1"/>
  <c r="Q70" i="1"/>
  <c r="S70" i="1"/>
  <c r="Q71" i="1"/>
  <c r="S71" i="1"/>
  <c r="Q72" i="1"/>
  <c r="S72" i="1"/>
  <c r="Q73" i="1"/>
  <c r="S73" i="1"/>
  <c r="Q74" i="1"/>
  <c r="S74" i="1"/>
  <c r="Q75" i="1"/>
  <c r="S75" i="1"/>
  <c r="Q76" i="1"/>
  <c r="S76" i="1"/>
  <c r="S80" i="1"/>
  <c r="R80" i="1"/>
  <c r="F78" i="1"/>
  <c r="B78" i="1"/>
  <c r="F77" i="1"/>
  <c r="B77" i="1"/>
  <c r="AD43" i="1"/>
  <c r="AF43" i="1"/>
  <c r="AD44" i="1"/>
  <c r="AF44" i="1"/>
  <c r="AD45" i="1"/>
  <c r="AF45" i="1"/>
  <c r="AD46" i="1"/>
  <c r="AF46" i="1"/>
  <c r="AD47" i="1"/>
  <c r="AF47" i="1"/>
  <c r="AD48" i="1"/>
  <c r="AF48" i="1"/>
  <c r="AD49" i="1"/>
  <c r="AF49" i="1"/>
  <c r="AD50" i="1"/>
  <c r="AF50" i="1"/>
  <c r="AD51" i="1"/>
  <c r="AF51" i="1"/>
  <c r="AD52" i="1"/>
  <c r="AF52" i="1"/>
  <c r="AD53" i="1"/>
  <c r="AF53" i="1"/>
  <c r="AD54" i="1"/>
  <c r="AF54" i="1"/>
  <c r="AD55" i="1"/>
  <c r="AF55" i="1"/>
  <c r="AD56" i="1"/>
  <c r="AF56" i="1"/>
  <c r="AD57" i="1"/>
  <c r="AF57" i="1"/>
  <c r="AF58" i="1"/>
  <c r="AD59" i="1"/>
  <c r="AF59" i="1"/>
  <c r="AD60" i="1"/>
  <c r="AF60" i="1"/>
  <c r="AD61" i="1"/>
  <c r="AF61" i="1"/>
  <c r="AD62" i="1"/>
  <c r="AF62" i="1"/>
  <c r="AD63" i="1"/>
  <c r="AF63" i="1"/>
  <c r="AD64" i="1"/>
  <c r="AF64" i="1"/>
  <c r="AD65" i="1"/>
  <c r="AF65" i="1"/>
  <c r="AD66" i="1"/>
  <c r="AF66" i="1"/>
  <c r="AD67" i="1"/>
  <c r="AF67" i="1"/>
  <c r="AD68" i="1"/>
  <c r="AF68" i="1"/>
  <c r="AD69" i="1"/>
  <c r="AF69" i="1"/>
  <c r="AD70" i="1"/>
  <c r="AF70" i="1"/>
  <c r="AD71" i="1"/>
  <c r="AF71" i="1"/>
  <c r="AD72" i="1"/>
  <c r="AF72" i="1"/>
  <c r="AD73" i="1"/>
  <c r="AF73" i="1"/>
  <c r="AD74" i="1"/>
  <c r="AF74" i="1"/>
  <c r="AD75" i="1"/>
  <c r="AF75" i="1"/>
  <c r="AF76" i="1"/>
  <c r="AE76" i="1"/>
  <c r="F76" i="1"/>
  <c r="B76" i="1"/>
  <c r="F75" i="1"/>
  <c r="E75" i="1"/>
  <c r="B75" i="1"/>
  <c r="F74" i="1"/>
  <c r="E74" i="1"/>
  <c r="B74" i="1"/>
  <c r="F73" i="1"/>
  <c r="B73" i="1"/>
  <c r="F72" i="1"/>
  <c r="B72" i="1"/>
  <c r="F71" i="1"/>
  <c r="B71" i="1"/>
  <c r="F70" i="1"/>
  <c r="B70" i="1"/>
  <c r="F69" i="1"/>
  <c r="E69" i="1"/>
  <c r="B69" i="1"/>
  <c r="F68" i="1"/>
  <c r="B68" i="1"/>
  <c r="F67" i="1"/>
  <c r="B67" i="1"/>
  <c r="F66" i="1"/>
  <c r="B66" i="1"/>
  <c r="F65" i="1"/>
  <c r="B65" i="1"/>
  <c r="F64" i="1"/>
  <c r="B64" i="1"/>
  <c r="F63" i="1"/>
  <c r="E63" i="1"/>
  <c r="B63" i="1"/>
  <c r="F62" i="1"/>
  <c r="E62" i="1"/>
  <c r="B62" i="1"/>
  <c r="F61" i="1"/>
  <c r="E61" i="1"/>
  <c r="B61" i="1"/>
  <c r="F60" i="1"/>
  <c r="E60" i="1"/>
  <c r="B60" i="1"/>
  <c r="N59" i="1"/>
  <c r="O59" i="1"/>
  <c r="P59" i="1"/>
  <c r="F59" i="1"/>
  <c r="E59" i="1"/>
  <c r="B59" i="1"/>
  <c r="P58" i="1"/>
  <c r="F58" i="1"/>
  <c r="E58" i="1"/>
  <c r="B58" i="1"/>
  <c r="P57" i="1"/>
  <c r="F57" i="1"/>
  <c r="B57" i="1"/>
  <c r="P56" i="1"/>
  <c r="F56" i="1"/>
  <c r="B56" i="1"/>
  <c r="P55" i="1"/>
  <c r="F55" i="1"/>
  <c r="B55" i="1"/>
  <c r="P54" i="1"/>
  <c r="F54" i="1"/>
  <c r="B54" i="1"/>
  <c r="P53" i="1"/>
  <c r="K53" i="1"/>
  <c r="J53" i="1"/>
  <c r="G53" i="1"/>
  <c r="F53" i="1"/>
  <c r="E53" i="1"/>
  <c r="B53" i="1"/>
  <c r="K52" i="1"/>
  <c r="G52" i="1"/>
  <c r="F52" i="1"/>
  <c r="B52" i="1"/>
  <c r="K51" i="1"/>
  <c r="J51" i="1"/>
  <c r="G51" i="1"/>
  <c r="F51" i="1"/>
  <c r="E51" i="1"/>
  <c r="B51" i="1"/>
  <c r="K50" i="1"/>
  <c r="G50" i="1"/>
  <c r="F50" i="1"/>
  <c r="B50" i="1"/>
  <c r="K49" i="1"/>
  <c r="G49" i="1"/>
  <c r="F49" i="1"/>
  <c r="E49" i="1"/>
  <c r="B49" i="1"/>
  <c r="K48" i="1"/>
  <c r="G48" i="1"/>
  <c r="F48" i="1"/>
  <c r="B48" i="1"/>
  <c r="K47" i="1"/>
  <c r="J47" i="1"/>
  <c r="G47" i="1"/>
  <c r="F47" i="1"/>
  <c r="B47" i="1"/>
  <c r="K46" i="1"/>
  <c r="G46" i="1"/>
  <c r="F46" i="1"/>
  <c r="E46" i="1"/>
  <c r="B46" i="1"/>
  <c r="K45" i="1"/>
  <c r="J45" i="1"/>
  <c r="G45" i="1"/>
  <c r="F45" i="1"/>
  <c r="E45" i="1"/>
  <c r="B45" i="1"/>
  <c r="K44" i="1"/>
  <c r="J44" i="1"/>
  <c r="G44" i="1"/>
  <c r="F44" i="1"/>
  <c r="B44" i="1"/>
  <c r="K43" i="1"/>
  <c r="J43" i="1"/>
  <c r="G43" i="1"/>
  <c r="F43" i="1"/>
  <c r="B43" i="1"/>
  <c r="K42" i="1"/>
  <c r="J42" i="1"/>
  <c r="G42" i="1"/>
  <c r="F42" i="1"/>
  <c r="E42" i="1"/>
  <c r="B42" i="1"/>
  <c r="K41" i="1"/>
  <c r="J41" i="1"/>
  <c r="G41" i="1"/>
  <c r="F41" i="1"/>
  <c r="B41" i="1"/>
  <c r="K40" i="1"/>
  <c r="J40" i="1"/>
  <c r="G40" i="1"/>
  <c r="F40" i="1"/>
  <c r="E40" i="1"/>
  <c r="B40" i="1"/>
  <c r="K39" i="1"/>
  <c r="G39" i="1"/>
  <c r="F39" i="1"/>
  <c r="B39" i="1"/>
  <c r="K38" i="1"/>
  <c r="G38" i="1"/>
  <c r="F38" i="1"/>
  <c r="E38" i="1"/>
  <c r="B38" i="1"/>
  <c r="K37" i="1"/>
  <c r="J37" i="1"/>
  <c r="G37" i="1"/>
  <c r="F37" i="1"/>
  <c r="E37" i="1"/>
  <c r="B37" i="1"/>
  <c r="K36" i="1"/>
  <c r="G36" i="1"/>
  <c r="F36" i="1"/>
  <c r="E36" i="1"/>
  <c r="B36" i="1"/>
  <c r="K35" i="1"/>
  <c r="G35" i="1"/>
  <c r="F35" i="1"/>
  <c r="B35" i="1"/>
  <c r="K34" i="1"/>
  <c r="J34" i="1"/>
  <c r="G34" i="1"/>
  <c r="F34" i="1"/>
  <c r="E34" i="1"/>
  <c r="B34" i="1"/>
  <c r="K33" i="1"/>
  <c r="G33" i="1"/>
  <c r="F33" i="1"/>
  <c r="B33" i="1"/>
  <c r="K32" i="1"/>
  <c r="J32" i="1"/>
  <c r="G32" i="1"/>
  <c r="F32" i="1"/>
  <c r="B32" i="1"/>
  <c r="K31" i="1"/>
  <c r="G31" i="1"/>
  <c r="F31" i="1"/>
  <c r="E31" i="1"/>
  <c r="B31" i="1"/>
  <c r="K30" i="1"/>
  <c r="G30" i="1"/>
  <c r="F30" i="1"/>
  <c r="B30" i="1"/>
  <c r="K29" i="1"/>
  <c r="G29" i="1"/>
  <c r="F29" i="1"/>
  <c r="B29" i="1"/>
  <c r="K28" i="1"/>
  <c r="G28" i="1"/>
  <c r="F28" i="1"/>
  <c r="E28" i="1"/>
  <c r="B28" i="1"/>
  <c r="K27" i="1"/>
  <c r="J27" i="1"/>
  <c r="G27" i="1"/>
  <c r="F27" i="1"/>
  <c r="B27" i="1"/>
  <c r="K26" i="1"/>
  <c r="G26" i="1"/>
  <c r="F26" i="1"/>
  <c r="E26" i="1"/>
  <c r="B26" i="1"/>
  <c r="K25" i="1"/>
  <c r="J25" i="1"/>
  <c r="G25" i="1"/>
  <c r="F25" i="1"/>
  <c r="B25" i="1"/>
  <c r="K24" i="1"/>
  <c r="G24" i="1"/>
  <c r="F24" i="1"/>
  <c r="E24" i="1"/>
  <c r="B24" i="1"/>
  <c r="K23" i="1"/>
  <c r="G23" i="1"/>
  <c r="F23" i="1"/>
  <c r="B23" i="1"/>
  <c r="K22" i="1"/>
  <c r="G22" i="1"/>
  <c r="F22" i="1"/>
  <c r="B22" i="1"/>
  <c r="K21" i="1"/>
  <c r="G21" i="1"/>
  <c r="F21" i="1"/>
  <c r="B21" i="1"/>
  <c r="K20" i="1"/>
  <c r="G20" i="1"/>
  <c r="F20" i="1"/>
  <c r="B20" i="1"/>
  <c r="K19" i="1"/>
  <c r="G19" i="1"/>
  <c r="F19" i="1"/>
  <c r="E19" i="1"/>
  <c r="B19" i="1"/>
  <c r="K18" i="1"/>
  <c r="J18" i="1"/>
  <c r="G18" i="1"/>
  <c r="F18" i="1"/>
  <c r="B18" i="1"/>
  <c r="K17" i="1"/>
  <c r="G17" i="1"/>
  <c r="F17" i="1"/>
  <c r="B17" i="1"/>
  <c r="K16" i="1"/>
  <c r="G16" i="1"/>
  <c r="F16" i="1"/>
  <c r="B16" i="1"/>
  <c r="K15" i="1"/>
  <c r="J15" i="1"/>
  <c r="G15" i="1"/>
  <c r="F15" i="1"/>
  <c r="B15" i="1"/>
  <c r="K14" i="1"/>
  <c r="G14" i="1"/>
  <c r="F14" i="1"/>
  <c r="B14" i="1"/>
  <c r="K13" i="1"/>
  <c r="G13" i="1"/>
  <c r="F13" i="1"/>
  <c r="B13" i="1"/>
  <c r="S6" i="1"/>
  <c r="S7" i="1"/>
  <c r="S8" i="1"/>
  <c r="S9" i="1"/>
  <c r="S10" i="1"/>
  <c r="S11" i="1"/>
  <c r="S12" i="1"/>
  <c r="R12" i="1"/>
  <c r="Q12" i="1"/>
  <c r="P12" i="1"/>
  <c r="O12" i="1"/>
  <c r="K12" i="1"/>
  <c r="G12" i="1"/>
  <c r="F12" i="1"/>
  <c r="B12" i="1"/>
  <c r="K11" i="1"/>
  <c r="G11" i="1"/>
  <c r="F11" i="1"/>
  <c r="B11" i="1"/>
  <c r="K10" i="1"/>
  <c r="G10" i="1"/>
  <c r="F10" i="1"/>
  <c r="B10" i="1"/>
  <c r="K9" i="1"/>
  <c r="J9" i="1"/>
  <c r="G9" i="1"/>
  <c r="F9" i="1"/>
  <c r="B9" i="1"/>
  <c r="K8" i="1"/>
  <c r="G8" i="1"/>
  <c r="F8" i="1"/>
  <c r="B8" i="1"/>
  <c r="K7" i="1"/>
  <c r="J7" i="1"/>
  <c r="G7" i="1"/>
  <c r="F7" i="1"/>
  <c r="B7" i="1"/>
  <c r="K6" i="1"/>
  <c r="J6" i="1"/>
  <c r="G6" i="1"/>
  <c r="F6" i="1"/>
  <c r="B6" i="1"/>
</calcChain>
</file>

<file path=xl/sharedStrings.xml><?xml version="1.0" encoding="utf-8"?>
<sst xmlns="http://schemas.openxmlformats.org/spreadsheetml/2006/main" count="436" uniqueCount="283">
  <si>
    <t>114學年度上學期無力支付早餐暨午餐補助通過名單-114.10.11</t>
    <phoneticPr fontId="3" type="noConversion"/>
  </si>
  <si>
    <r>
      <t>各位老師好：
1.此名單為</t>
    </r>
    <r>
      <rPr>
        <b/>
        <u/>
        <sz val="14"/>
        <rFont val="標楷體"/>
        <family val="4"/>
        <charset val="136"/>
      </rPr>
      <t>審核會後</t>
    </r>
    <r>
      <rPr>
        <b/>
        <u/>
        <sz val="18"/>
        <color rgb="FFFF0000"/>
        <rFont val="標楷體"/>
        <family val="4"/>
        <charset val="136"/>
      </rPr>
      <t>通過</t>
    </r>
    <r>
      <rPr>
        <b/>
        <u/>
        <sz val="14"/>
        <rFont val="標楷體"/>
        <family val="4"/>
        <charset val="136"/>
      </rPr>
      <t>之名單</t>
    </r>
    <r>
      <rPr>
        <sz val="14"/>
        <color theme="1"/>
        <rFont val="標楷體"/>
        <family val="4"/>
        <charset val="136"/>
      </rPr>
      <t>，麻煩各班導師</t>
    </r>
    <r>
      <rPr>
        <b/>
        <sz val="14"/>
        <color theme="1"/>
        <rFont val="標楷體"/>
        <family val="4"/>
        <charset val="136"/>
      </rPr>
      <t>再次確認學生之姓名與補助項目</t>
    </r>
    <r>
      <rPr>
        <sz val="14"/>
        <color theme="1"/>
        <rFont val="標楷體"/>
        <family val="4"/>
        <charset val="136"/>
      </rPr>
      <t xml:space="preserve">
2.</t>
    </r>
    <r>
      <rPr>
        <b/>
        <sz val="16"/>
        <color rgb="FFFF0000"/>
        <rFont val="標楷體"/>
        <family val="4"/>
        <charset val="136"/>
      </rPr>
      <t>紅色為新增加名單</t>
    </r>
    <r>
      <rPr>
        <b/>
        <sz val="16"/>
        <color theme="1"/>
        <rFont val="標楷體"/>
        <family val="4"/>
        <charset val="136"/>
      </rPr>
      <t>，</t>
    </r>
    <r>
      <rPr>
        <b/>
        <sz val="16"/>
        <color rgb="FF00B050"/>
        <rFont val="標楷體"/>
        <family val="4"/>
        <charset val="136"/>
      </rPr>
      <t>綠色標記(刪除線)為早餐不通過補助名單、</t>
    </r>
    <r>
      <rPr>
        <b/>
        <sz val="16"/>
        <color rgb="FF00B0F0"/>
        <rFont val="標楷體"/>
        <family val="4"/>
        <charset val="136"/>
      </rPr>
      <t>全數</t>
    </r>
    <r>
      <rPr>
        <b/>
        <sz val="16"/>
        <color rgb="FF00CCFF"/>
        <rFont val="標楷體"/>
        <family val="4"/>
        <charset val="136"/>
      </rPr>
      <t>補助</t>
    </r>
    <r>
      <rPr>
        <b/>
        <u/>
        <sz val="16"/>
        <color rgb="FF00CCFF"/>
        <rFont val="標楷體"/>
        <family val="4"/>
        <charset val="136"/>
      </rPr>
      <t>不通過者</t>
    </r>
    <r>
      <rPr>
        <b/>
        <sz val="16"/>
        <color rgb="FF00CCFF"/>
        <rFont val="標楷體"/>
        <family val="4"/>
        <charset val="136"/>
      </rPr>
      <t>以藍色標記</t>
    </r>
    <r>
      <rPr>
        <sz val="14"/>
        <color theme="1"/>
        <rFont val="標楷體"/>
        <family val="4"/>
        <charset val="136"/>
      </rPr>
      <t xml:space="preserve">
3.請導師核對班上有申請早餐之學生名單，麻煩老師提醒學生務必每日</t>
    </r>
    <r>
      <rPr>
        <b/>
        <sz val="14"/>
        <color rgb="FFFF0000"/>
        <rFont val="標楷體"/>
        <family val="4"/>
        <charset val="136"/>
      </rPr>
      <t>到指定的統一超商兌換早餐</t>
    </r>
    <r>
      <rPr>
        <sz val="14"/>
        <color theme="1"/>
        <rFont val="標楷體"/>
        <family val="4"/>
        <charset val="136"/>
      </rPr>
      <t>，若學生要取消早餐補助，</t>
    </r>
    <r>
      <rPr>
        <b/>
        <u/>
        <sz val="14"/>
        <color rgb="FFFF0000"/>
        <rFont val="標楷體"/>
        <family val="4"/>
        <charset val="136"/>
      </rPr>
      <t>請學生至學務處領取早餐放棄同意書</t>
    </r>
    <r>
      <rPr>
        <sz val="14"/>
        <color theme="1"/>
        <rFont val="標楷體"/>
        <family val="4"/>
        <charset val="136"/>
      </rPr>
      <t xml:space="preserve">，謝謝！                                                   </t>
    </r>
    <phoneticPr fontId="3" type="noConversion"/>
  </si>
  <si>
    <t>申請補助人數</t>
    <phoneticPr fontId="3" type="noConversion"/>
  </si>
  <si>
    <r>
      <rPr>
        <b/>
        <sz val="12"/>
        <color theme="1"/>
        <rFont val="標楷體"/>
        <family val="4"/>
        <charset val="136"/>
      </rPr>
      <t>市府補助</t>
    </r>
    <phoneticPr fontId="3" type="noConversion"/>
  </si>
  <si>
    <r>
      <rPr>
        <b/>
        <sz val="12"/>
        <color theme="1"/>
        <rFont val="標楷體"/>
        <family val="4"/>
        <charset val="136"/>
      </rPr>
      <t>教儲補助</t>
    </r>
    <phoneticPr fontId="3" type="noConversion"/>
  </si>
  <si>
    <r>
      <rPr>
        <b/>
        <sz val="12"/>
        <color theme="1"/>
        <rFont val="標楷體"/>
        <family val="4"/>
        <charset val="136"/>
      </rPr>
      <t>不通過</t>
    </r>
    <phoneticPr fontId="3" type="noConversion"/>
  </si>
  <si>
    <t>獲補助統計</t>
    <phoneticPr fontId="3" type="noConversion"/>
  </si>
  <si>
    <t>編號</t>
    <phoneticPr fontId="3" type="noConversion"/>
  </si>
  <si>
    <t>班級</t>
  </si>
  <si>
    <t>姓名</t>
    <phoneticPr fontId="3" type="noConversion"/>
  </si>
  <si>
    <t>早餐</t>
    <phoneticPr fontId="3" type="noConversion"/>
  </si>
  <si>
    <t>午餐</t>
    <phoneticPr fontId="3" type="noConversion"/>
  </si>
  <si>
    <r>
      <rPr>
        <b/>
        <sz val="12"/>
        <color theme="1"/>
        <rFont val="標楷體"/>
        <family val="4"/>
        <charset val="136"/>
      </rPr>
      <t>年級</t>
    </r>
    <phoneticPr fontId="3" type="noConversion"/>
  </si>
  <si>
    <r>
      <rPr>
        <b/>
        <sz val="12"/>
        <color theme="1"/>
        <rFont val="標楷體"/>
        <family val="4"/>
        <charset val="136"/>
      </rPr>
      <t>人數</t>
    </r>
    <phoneticPr fontId="3" type="noConversion"/>
  </si>
  <si>
    <t>1-1</t>
    <phoneticPr fontId="2" type="noConversion"/>
  </si>
  <si>
    <t>高以凡</t>
    <phoneticPr fontId="2" type="noConversion"/>
  </si>
  <si>
    <t>V(新)</t>
    <phoneticPr fontId="2" type="noConversion"/>
  </si>
  <si>
    <t>5-1</t>
    <phoneticPr fontId="3" type="noConversion"/>
  </si>
  <si>
    <t>鄭安秀</t>
    <phoneticPr fontId="3" type="noConversion"/>
  </si>
  <si>
    <r>
      <rPr>
        <sz val="12"/>
        <color theme="1"/>
        <rFont val="標楷體"/>
        <family val="4"/>
        <charset val="136"/>
      </rPr>
      <t>一年級</t>
    </r>
    <phoneticPr fontId="3" type="noConversion"/>
  </si>
  <si>
    <t>彭靖芝</t>
    <phoneticPr fontId="2" type="noConversion"/>
  </si>
  <si>
    <t>許睿</t>
    <phoneticPr fontId="3" type="noConversion"/>
  </si>
  <si>
    <r>
      <rPr>
        <sz val="12"/>
        <color theme="1"/>
        <rFont val="標楷體"/>
        <family val="4"/>
        <charset val="136"/>
      </rPr>
      <t>二年級</t>
    </r>
    <phoneticPr fontId="3" type="noConversion"/>
  </si>
  <si>
    <t>1-2</t>
    <phoneticPr fontId="2" type="noConversion"/>
  </si>
  <si>
    <t>郭伊佩</t>
    <phoneticPr fontId="2" type="noConversion"/>
  </si>
  <si>
    <t>5-2</t>
    <phoneticPr fontId="3" type="noConversion"/>
  </si>
  <si>
    <t>林益全</t>
    <phoneticPr fontId="3" type="noConversion"/>
  </si>
  <si>
    <t>V</t>
    <phoneticPr fontId="2" type="noConversion"/>
  </si>
  <si>
    <r>
      <rPr>
        <sz val="12"/>
        <color theme="1"/>
        <rFont val="標楷體"/>
        <family val="4"/>
        <charset val="136"/>
      </rPr>
      <t>三年級</t>
    </r>
    <phoneticPr fontId="3" type="noConversion"/>
  </si>
  <si>
    <t>1-3</t>
    <phoneticPr fontId="2" type="noConversion"/>
  </si>
  <si>
    <t>朱怡婷</t>
    <phoneticPr fontId="2" type="noConversion"/>
  </si>
  <si>
    <t>5-3</t>
    <phoneticPr fontId="3" type="noConversion"/>
  </si>
  <si>
    <t>丹予樂</t>
    <phoneticPr fontId="3" type="noConversion"/>
  </si>
  <si>
    <r>
      <rPr>
        <sz val="12"/>
        <color theme="1"/>
        <rFont val="標楷體"/>
        <family val="4"/>
        <charset val="136"/>
      </rPr>
      <t>四年級</t>
    </r>
    <phoneticPr fontId="3" type="noConversion"/>
  </si>
  <si>
    <t>1-4</t>
    <phoneticPr fontId="2" type="noConversion"/>
  </si>
  <si>
    <t>蔡心宜</t>
    <phoneticPr fontId="2" type="noConversion"/>
  </si>
  <si>
    <t>5-4</t>
    <phoneticPr fontId="3" type="noConversion"/>
  </si>
  <si>
    <t>張珈銓</t>
    <phoneticPr fontId="3" type="noConversion"/>
  </si>
  <si>
    <r>
      <rPr>
        <sz val="12"/>
        <color theme="1"/>
        <rFont val="標楷體"/>
        <family val="4"/>
        <charset val="136"/>
      </rPr>
      <t>五年級</t>
    </r>
    <phoneticPr fontId="3" type="noConversion"/>
  </si>
  <si>
    <t>簡子玹</t>
    <phoneticPr fontId="2" type="noConversion"/>
  </si>
  <si>
    <t>5-6</t>
    <phoneticPr fontId="3" type="noConversion"/>
  </si>
  <si>
    <t>林芷燕(原名林于瑄)</t>
    <phoneticPr fontId="3" type="noConversion"/>
  </si>
  <si>
    <r>
      <rPr>
        <sz val="12"/>
        <color theme="1"/>
        <rFont val="標楷體"/>
        <family val="4"/>
        <charset val="136"/>
      </rPr>
      <t>六年級</t>
    </r>
    <phoneticPr fontId="3" type="noConversion"/>
  </si>
  <si>
    <t>1-5</t>
    <phoneticPr fontId="2" type="noConversion"/>
  </si>
  <si>
    <t>劉呈洹</t>
    <phoneticPr fontId="2" type="noConversion"/>
  </si>
  <si>
    <t>陳萱</t>
    <phoneticPr fontId="3" type="noConversion"/>
  </si>
  <si>
    <r>
      <rPr>
        <b/>
        <sz val="12"/>
        <color theme="1"/>
        <rFont val="標楷體"/>
        <family val="4"/>
        <charset val="136"/>
      </rPr>
      <t>總計</t>
    </r>
    <phoneticPr fontId="3" type="noConversion"/>
  </si>
  <si>
    <t>林亞瑟</t>
    <phoneticPr fontId="2" type="noConversion"/>
  </si>
  <si>
    <t>陳子璿</t>
    <phoneticPr fontId="3" type="noConversion"/>
  </si>
  <si>
    <t>王雨桐</t>
    <phoneticPr fontId="2" type="noConversion"/>
  </si>
  <si>
    <t>5-7</t>
    <phoneticPr fontId="3" type="noConversion"/>
  </si>
  <si>
    <t>林承駿</t>
    <phoneticPr fontId="3" type="noConversion"/>
  </si>
  <si>
    <t>年級</t>
    <phoneticPr fontId="26" type="noConversion"/>
  </si>
  <si>
    <t>申請人數</t>
    <phoneticPr fontId="3" type="noConversion"/>
  </si>
  <si>
    <t>金額小計</t>
    <phoneticPr fontId="3" type="noConversion"/>
  </si>
  <si>
    <t>楊思宥</t>
    <phoneticPr fontId="2" type="noConversion"/>
  </si>
  <si>
    <t>5-8</t>
    <phoneticPr fontId="3" type="noConversion"/>
  </si>
  <si>
    <t>呂弈辰</t>
    <phoneticPr fontId="3" type="noConversion"/>
  </si>
  <si>
    <t>一年級</t>
    <phoneticPr fontId="2" type="noConversion"/>
  </si>
  <si>
    <t>1-6</t>
    <phoneticPr fontId="2" type="noConversion"/>
  </si>
  <si>
    <t>林梓晴</t>
    <phoneticPr fontId="2" type="noConversion"/>
  </si>
  <si>
    <t>賴玉琳</t>
    <phoneticPr fontId="3" type="noConversion"/>
  </si>
  <si>
    <t>二年級</t>
    <phoneticPr fontId="2" type="noConversion"/>
  </si>
  <si>
    <t>1-8</t>
    <phoneticPr fontId="2" type="noConversion"/>
  </si>
  <si>
    <t>林凡崴</t>
    <phoneticPr fontId="2" type="noConversion"/>
  </si>
  <si>
    <t>陳可晴</t>
    <phoneticPr fontId="3" type="noConversion"/>
  </si>
  <si>
    <t>三年級</t>
    <phoneticPr fontId="2" type="noConversion"/>
  </si>
  <si>
    <t>江祖安</t>
    <phoneticPr fontId="2" type="noConversion"/>
  </si>
  <si>
    <t>5-9</t>
    <phoneticPr fontId="3" type="noConversion"/>
  </si>
  <si>
    <t>凌證騏</t>
    <phoneticPr fontId="3" type="noConversion"/>
  </si>
  <si>
    <t>呂慈妍</t>
    <phoneticPr fontId="2" type="noConversion"/>
  </si>
  <si>
    <t>5-9</t>
    <phoneticPr fontId="2" type="noConversion"/>
  </si>
  <si>
    <t>吳信璋</t>
    <phoneticPr fontId="2" type="noConversion"/>
  </si>
  <si>
    <t>2-1</t>
    <phoneticPr fontId="3" type="noConversion"/>
  </si>
  <si>
    <t>朱宥恩</t>
    <phoneticPr fontId="3" type="noConversion"/>
  </si>
  <si>
    <t>5-10</t>
    <phoneticPr fontId="3" type="noConversion"/>
  </si>
  <si>
    <t>蔡幸恩</t>
    <phoneticPr fontId="3" type="noConversion"/>
  </si>
  <si>
    <t>四年級</t>
    <phoneticPr fontId="2" type="noConversion"/>
  </si>
  <si>
    <t>2-3</t>
    <phoneticPr fontId="3" type="noConversion"/>
  </si>
  <si>
    <t>高以勒</t>
    <phoneticPr fontId="3" type="noConversion"/>
  </si>
  <si>
    <t>陳宇蓁</t>
    <phoneticPr fontId="3" type="noConversion"/>
  </si>
  <si>
    <t>陳宜莞</t>
    <phoneticPr fontId="3" type="noConversion"/>
  </si>
  <si>
    <t>5-11</t>
    <phoneticPr fontId="3" type="noConversion"/>
  </si>
  <si>
    <t>曾异弘</t>
    <phoneticPr fontId="3" type="noConversion"/>
  </si>
  <si>
    <t>五年級</t>
    <phoneticPr fontId="2" type="noConversion"/>
  </si>
  <si>
    <t>2-4</t>
    <phoneticPr fontId="3" type="noConversion"/>
  </si>
  <si>
    <t>林緯安</t>
    <phoneticPr fontId="3" type="noConversion"/>
  </si>
  <si>
    <t>金芸妘</t>
    <phoneticPr fontId="3" type="noConversion"/>
  </si>
  <si>
    <t>2-4</t>
    <phoneticPr fontId="2" type="noConversion"/>
  </si>
  <si>
    <t>阮美琳</t>
    <phoneticPr fontId="2" type="noConversion"/>
  </si>
  <si>
    <t>5-13</t>
    <phoneticPr fontId="3" type="noConversion"/>
  </si>
  <si>
    <t>王晴</t>
    <phoneticPr fontId="3" type="noConversion"/>
  </si>
  <si>
    <t>2-5</t>
    <phoneticPr fontId="3" type="noConversion"/>
  </si>
  <si>
    <t>詹允喬</t>
    <phoneticPr fontId="3" type="noConversion"/>
  </si>
  <si>
    <t>林傑恩</t>
    <phoneticPr fontId="3" type="noConversion"/>
  </si>
  <si>
    <t>王呈恩</t>
    <phoneticPr fontId="3" type="noConversion"/>
  </si>
  <si>
    <t>6-1</t>
    <phoneticPr fontId="3" type="noConversion"/>
  </si>
  <si>
    <t>張湘宜</t>
    <phoneticPr fontId="3" type="noConversion"/>
  </si>
  <si>
    <t>2-6</t>
    <phoneticPr fontId="3" type="noConversion"/>
  </si>
  <si>
    <t>吳漢娜</t>
    <phoneticPr fontId="3" type="noConversion"/>
  </si>
  <si>
    <t>施凱翎</t>
    <phoneticPr fontId="3" type="noConversion"/>
  </si>
  <si>
    <t>楊靖緯</t>
    <phoneticPr fontId="3" type="noConversion"/>
  </si>
  <si>
    <t>6-2</t>
    <phoneticPr fontId="2" type="noConversion"/>
  </si>
  <si>
    <t>林喬恩</t>
    <phoneticPr fontId="2" type="noConversion"/>
  </si>
  <si>
    <t>2-7</t>
    <phoneticPr fontId="3" type="noConversion"/>
  </si>
  <si>
    <t>詹允成</t>
    <phoneticPr fontId="3" type="noConversion"/>
  </si>
  <si>
    <t>6-3</t>
    <phoneticPr fontId="3" type="noConversion"/>
  </si>
  <si>
    <t>林宥鴻</t>
    <phoneticPr fontId="3" type="noConversion"/>
  </si>
  <si>
    <t>2-8</t>
    <phoneticPr fontId="3" type="noConversion"/>
  </si>
  <si>
    <t>康達育</t>
    <phoneticPr fontId="3" type="noConversion"/>
  </si>
  <si>
    <t>江念慈</t>
    <phoneticPr fontId="3" type="noConversion"/>
  </si>
  <si>
    <t>2-8</t>
    <phoneticPr fontId="2" type="noConversion"/>
  </si>
  <si>
    <t>蕭羽婕</t>
    <phoneticPr fontId="2" type="noConversion"/>
  </si>
  <si>
    <t>6-5</t>
    <phoneticPr fontId="3" type="noConversion"/>
  </si>
  <si>
    <t>蔡彥勛</t>
    <phoneticPr fontId="3" type="noConversion"/>
  </si>
  <si>
    <t>陳筠文</t>
    <phoneticPr fontId="2" type="noConversion"/>
  </si>
  <si>
    <t>6-7</t>
    <phoneticPr fontId="3" type="noConversion"/>
  </si>
  <si>
    <t>黃珈恩</t>
    <phoneticPr fontId="3" type="noConversion"/>
  </si>
  <si>
    <t>總計</t>
    <phoneticPr fontId="3" type="noConversion"/>
  </si>
  <si>
    <t>2-9</t>
    <phoneticPr fontId="2" type="noConversion"/>
  </si>
  <si>
    <t>林亞琳</t>
    <phoneticPr fontId="2" type="noConversion"/>
  </si>
  <si>
    <t>黃家恩</t>
    <phoneticPr fontId="3" type="noConversion"/>
  </si>
  <si>
    <t>2-10</t>
    <phoneticPr fontId="3" type="noConversion"/>
  </si>
  <si>
    <t>陳于愷</t>
    <phoneticPr fontId="3" type="noConversion"/>
  </si>
  <si>
    <t>6-8</t>
    <phoneticPr fontId="3" type="noConversion"/>
  </si>
  <si>
    <t>趙冠豪</t>
    <phoneticPr fontId="3" type="noConversion"/>
  </si>
  <si>
    <t>2-10</t>
    <phoneticPr fontId="2" type="noConversion"/>
  </si>
  <si>
    <t>鄭祈恆</t>
    <phoneticPr fontId="2" type="noConversion"/>
  </si>
  <si>
    <t>李靜</t>
    <phoneticPr fontId="3" type="noConversion"/>
  </si>
  <si>
    <t>3-1</t>
    <phoneticPr fontId="3" type="noConversion"/>
  </si>
  <si>
    <t>許宸華</t>
    <phoneticPr fontId="3" type="noConversion"/>
  </si>
  <si>
    <t>劉興</t>
    <phoneticPr fontId="3" type="noConversion"/>
  </si>
  <si>
    <t>3-2</t>
    <phoneticPr fontId="3" type="noConversion"/>
  </si>
  <si>
    <t>吳岳軒</t>
    <phoneticPr fontId="3" type="noConversion"/>
  </si>
  <si>
    <t>黃采若</t>
    <phoneticPr fontId="3" type="noConversion"/>
  </si>
  <si>
    <t>3-3</t>
    <phoneticPr fontId="3" type="noConversion"/>
  </si>
  <si>
    <t>林芸媜</t>
    <phoneticPr fontId="3" type="noConversion"/>
  </si>
  <si>
    <t>賴星粲</t>
    <phoneticPr fontId="3" type="noConversion"/>
  </si>
  <si>
    <t>3-4</t>
    <phoneticPr fontId="3" type="noConversion"/>
  </si>
  <si>
    <t>彭瑜安</t>
    <phoneticPr fontId="3" type="noConversion"/>
  </si>
  <si>
    <t>段育婷</t>
    <phoneticPr fontId="3" type="noConversion"/>
  </si>
  <si>
    <t>蒙慧敏</t>
    <phoneticPr fontId="3" type="noConversion"/>
  </si>
  <si>
    <t>6-9</t>
    <phoneticPr fontId="3" type="noConversion"/>
  </si>
  <si>
    <t>連允妡</t>
    <phoneticPr fontId="3" type="noConversion"/>
  </si>
  <si>
    <t>3-6</t>
    <phoneticPr fontId="3" type="noConversion"/>
  </si>
  <si>
    <t>黃憶</t>
    <phoneticPr fontId="3" type="noConversion"/>
  </si>
  <si>
    <t>李國印</t>
    <phoneticPr fontId="3" type="noConversion"/>
  </si>
  <si>
    <t>本學期早餐收費(1/1-1/19)-14天</t>
    <phoneticPr fontId="26" type="noConversion"/>
  </si>
  <si>
    <t>備註</t>
    <phoneticPr fontId="2" type="noConversion"/>
  </si>
  <si>
    <t>3-7</t>
    <phoneticPr fontId="3" type="noConversion"/>
  </si>
  <si>
    <t>陳姿云</t>
    <phoneticPr fontId="3" type="noConversion"/>
  </si>
  <si>
    <t>6-10</t>
    <phoneticPr fontId="3" type="noConversion"/>
  </si>
  <si>
    <t>張傑睿</t>
    <phoneticPr fontId="3" type="noConversion"/>
  </si>
  <si>
    <t>一餐補助</t>
    <phoneticPr fontId="3" type="noConversion"/>
  </si>
  <si>
    <t>補助天數</t>
    <phoneticPr fontId="3" type="noConversion"/>
  </si>
  <si>
    <t>一學期費用/人</t>
    <phoneticPr fontId="3" type="noConversion"/>
  </si>
  <si>
    <t>3-7</t>
    <phoneticPr fontId="2" type="noConversion"/>
  </si>
  <si>
    <t>呂子傑(新)</t>
    <phoneticPr fontId="2" type="noConversion"/>
  </si>
  <si>
    <t>王曌涵</t>
    <phoneticPr fontId="3" type="noConversion"/>
  </si>
  <si>
    <t>9/18開始換餐</t>
    <phoneticPr fontId="2" type="noConversion"/>
  </si>
  <si>
    <t>張珈維</t>
    <phoneticPr fontId="3" type="noConversion"/>
  </si>
  <si>
    <t>林萌</t>
    <phoneticPr fontId="3" type="noConversion"/>
  </si>
  <si>
    <t>3-8</t>
    <phoneticPr fontId="3" type="noConversion"/>
  </si>
  <si>
    <t>黃宇晟</t>
    <phoneticPr fontId="3" type="noConversion"/>
  </si>
  <si>
    <t>林虔禾</t>
    <phoneticPr fontId="3" type="noConversion"/>
  </si>
  <si>
    <t>2-3賴靜渝</t>
    <phoneticPr fontId="2" type="noConversion"/>
  </si>
  <si>
    <t>3-8</t>
    <phoneticPr fontId="2" type="noConversion"/>
  </si>
  <si>
    <t>許士肴</t>
  </si>
  <si>
    <t>6-11</t>
    <phoneticPr fontId="3" type="noConversion"/>
  </si>
  <si>
    <t>吳馬克</t>
    <phoneticPr fontId="3" type="noConversion"/>
  </si>
  <si>
    <t>2-8黃品倪</t>
    <phoneticPr fontId="2" type="noConversion"/>
  </si>
  <si>
    <t>不通過補助--開學才送件，未做卡片</t>
    <phoneticPr fontId="2" type="noConversion"/>
  </si>
  <si>
    <t>劉昶佑</t>
    <phoneticPr fontId="3" type="noConversion"/>
  </si>
  <si>
    <t>鍾丞勛</t>
    <phoneticPr fontId="3" type="noConversion"/>
  </si>
  <si>
    <t>2-11田宏凱</t>
    <phoneticPr fontId="2" type="noConversion"/>
  </si>
  <si>
    <t>補助至9/15-不通過補助</t>
    <phoneticPr fontId="2" type="noConversion"/>
  </si>
  <si>
    <t>3-9</t>
    <phoneticPr fontId="3" type="noConversion"/>
  </si>
  <si>
    <t>林琇君</t>
    <phoneticPr fontId="3" type="noConversion"/>
  </si>
  <si>
    <t>6-12</t>
    <phoneticPr fontId="2" type="noConversion"/>
  </si>
  <si>
    <t>裴秉豐</t>
    <phoneticPr fontId="2" type="noConversion"/>
  </si>
  <si>
    <t>3-10</t>
    <phoneticPr fontId="3" type="noConversion"/>
  </si>
  <si>
    <t>劉煜誠</t>
    <phoneticPr fontId="3" type="noConversion"/>
  </si>
  <si>
    <t>6-12</t>
    <phoneticPr fontId="3" type="noConversion"/>
  </si>
  <si>
    <t>游廷善</t>
    <phoneticPr fontId="3" type="noConversion"/>
  </si>
  <si>
    <t>3-2林于瑄</t>
    <phoneticPr fontId="2" type="noConversion"/>
  </si>
  <si>
    <t>祝煜偉</t>
    <phoneticPr fontId="3" type="noConversion"/>
  </si>
  <si>
    <t>2-朝陽</t>
    <phoneticPr fontId="3" type="noConversion"/>
  </si>
  <si>
    <t>廖呈諺</t>
    <phoneticPr fontId="3" type="noConversion"/>
  </si>
  <si>
    <t>3-8陳子璿</t>
    <phoneticPr fontId="2" type="noConversion"/>
  </si>
  <si>
    <t>補助至9/15-不通過補助</t>
  </si>
  <si>
    <t>阮寶珠</t>
    <phoneticPr fontId="3" type="noConversion"/>
  </si>
  <si>
    <t>3-朝陽</t>
    <phoneticPr fontId="3" type="noConversion"/>
  </si>
  <si>
    <t>陶香君</t>
    <phoneticPr fontId="3" type="noConversion"/>
  </si>
  <si>
    <t>3-13陳宇蓁</t>
    <phoneticPr fontId="2" type="noConversion"/>
  </si>
  <si>
    <t>9/18開始換餐，10月取消</t>
    <phoneticPr fontId="2" type="noConversion"/>
  </si>
  <si>
    <t>陳定緯</t>
    <phoneticPr fontId="3" type="noConversion"/>
  </si>
  <si>
    <t>5-朝陽</t>
    <phoneticPr fontId="3" type="noConversion"/>
  </si>
  <si>
    <t>楊詠程(朝)</t>
    <phoneticPr fontId="3" type="noConversion"/>
  </si>
  <si>
    <t>不通過</t>
    <phoneticPr fontId="3" type="noConversion"/>
  </si>
  <si>
    <t>通過人數</t>
    <phoneticPr fontId="3" type="noConversion"/>
  </si>
  <si>
    <t>3-11</t>
    <phoneticPr fontId="3" type="noConversion"/>
  </si>
  <si>
    <t>鄭睿樂</t>
    <phoneticPr fontId="3" type="noConversion"/>
  </si>
  <si>
    <t>陳凱鈞(朝)</t>
    <phoneticPr fontId="3" type="noConversion"/>
  </si>
  <si>
    <t>ㄧ年級</t>
    <phoneticPr fontId="3" type="noConversion"/>
  </si>
  <si>
    <t>4-1連允妡</t>
    <phoneticPr fontId="2" type="noConversion"/>
  </si>
  <si>
    <t>3-11</t>
    <phoneticPr fontId="2" type="noConversion"/>
  </si>
  <si>
    <t>吳亭潔</t>
    <phoneticPr fontId="2" type="noConversion"/>
  </si>
  <si>
    <t>二年級</t>
    <phoneticPr fontId="3" type="noConversion"/>
  </si>
  <si>
    <t>4-2蔡彥勛</t>
    <phoneticPr fontId="2" type="noConversion"/>
  </si>
  <si>
    <t>4-1</t>
    <phoneticPr fontId="3" type="noConversion"/>
  </si>
  <si>
    <t>林紹齊</t>
    <phoneticPr fontId="3" type="noConversion"/>
  </si>
  <si>
    <t>三年級</t>
    <phoneticPr fontId="3" type="noConversion"/>
  </si>
  <si>
    <t>4-2趙冠豪</t>
    <phoneticPr fontId="2" type="noConversion"/>
  </si>
  <si>
    <t>游巧甯</t>
    <phoneticPr fontId="3" type="noConversion"/>
  </si>
  <si>
    <t>四年級</t>
    <phoneticPr fontId="3" type="noConversion"/>
  </si>
  <si>
    <t>4-3王曌涵</t>
    <phoneticPr fontId="2" type="noConversion"/>
  </si>
  <si>
    <t>4-2</t>
    <phoneticPr fontId="3" type="noConversion"/>
  </si>
  <si>
    <t>郭昕峰</t>
    <phoneticPr fontId="3" type="noConversion"/>
  </si>
  <si>
    <t>五年級</t>
    <phoneticPr fontId="3" type="noConversion"/>
  </si>
  <si>
    <t>4-10鍾丞勛</t>
    <phoneticPr fontId="2" type="noConversion"/>
  </si>
  <si>
    <t>楊詠竣</t>
    <phoneticPr fontId="3" type="noConversion"/>
  </si>
  <si>
    <t>六年級</t>
    <phoneticPr fontId="3" type="noConversion"/>
  </si>
  <si>
    <t>4-9呂廷緯</t>
    <phoneticPr fontId="2" type="noConversion"/>
  </si>
  <si>
    <t>(10/25安置轉學離校)</t>
    <phoneticPr fontId="2" type="noConversion"/>
  </si>
  <si>
    <t>4-5</t>
    <phoneticPr fontId="3" type="noConversion"/>
  </si>
  <si>
    <t>詹巧羽</t>
    <phoneticPr fontId="3" type="noConversion"/>
  </si>
  <si>
    <t>4-11李國印</t>
    <phoneticPr fontId="2" type="noConversion"/>
  </si>
  <si>
    <t>簡俊誌</t>
    <phoneticPr fontId="3" type="noConversion"/>
  </si>
  <si>
    <t>4-6</t>
    <phoneticPr fontId="3" type="noConversion"/>
  </si>
  <si>
    <t>蘇昱誠</t>
    <phoneticPr fontId="3" type="noConversion"/>
  </si>
  <si>
    <t>5-1陳柔柔</t>
    <phoneticPr fontId="2" type="noConversion"/>
  </si>
  <si>
    <t>張婕</t>
    <phoneticPr fontId="3" type="noConversion"/>
  </si>
  <si>
    <t>本學期早餐收費(2/16-6/30)-93天</t>
    <phoneticPr fontId="26" type="noConversion"/>
  </si>
  <si>
    <t>5-2鍾鎧駿</t>
    <phoneticPr fontId="3" type="noConversion"/>
  </si>
  <si>
    <t>高以諾</t>
    <phoneticPr fontId="3" type="noConversion"/>
  </si>
  <si>
    <t>5-9黃聖輝</t>
    <phoneticPr fontId="3" type="noConversion"/>
  </si>
  <si>
    <t>9/18開始換餐</t>
  </si>
  <si>
    <t>4-6</t>
    <phoneticPr fontId="2" type="noConversion"/>
  </si>
  <si>
    <t>吳美瑾</t>
    <phoneticPr fontId="2" type="noConversion"/>
  </si>
  <si>
    <t>5-14林禹杉</t>
    <phoneticPr fontId="2" type="noConversion"/>
  </si>
  <si>
    <t>林喬予</t>
    <phoneticPr fontId="2" type="noConversion"/>
  </si>
  <si>
    <t>5-14許知貽</t>
    <phoneticPr fontId="2" type="noConversion"/>
  </si>
  <si>
    <t>4-8</t>
    <phoneticPr fontId="3" type="noConversion"/>
  </si>
  <si>
    <t>阮智揚</t>
    <phoneticPr fontId="3" type="noConversion"/>
  </si>
  <si>
    <t>207林嘉琪(換餐至2/29)</t>
    <phoneticPr fontId="2" type="noConversion"/>
  </si>
  <si>
    <t>兌換率太低取消補助</t>
    <phoneticPr fontId="2" type="noConversion"/>
  </si>
  <si>
    <t>六年級</t>
    <phoneticPr fontId="2" type="noConversion"/>
  </si>
  <si>
    <t>阮智暉</t>
    <phoneticPr fontId="3" type="noConversion"/>
  </si>
  <si>
    <t>208黃品倪(3/1開始換餐)</t>
    <phoneticPr fontId="2" type="noConversion"/>
  </si>
  <si>
    <t>開學送件</t>
    <phoneticPr fontId="2" type="noConversion"/>
  </si>
  <si>
    <t>6-1鍾鎧謙</t>
    <phoneticPr fontId="3" type="noConversion"/>
  </si>
  <si>
    <t>劉橙</t>
    <phoneticPr fontId="3" type="noConversion"/>
  </si>
  <si>
    <t>6-2劉芮慈</t>
    <phoneticPr fontId="2" type="noConversion"/>
  </si>
  <si>
    <t>李東豫</t>
    <phoneticPr fontId="3" type="noConversion"/>
  </si>
  <si>
    <t>6-4丁永昌</t>
    <phoneticPr fontId="2" type="noConversion"/>
  </si>
  <si>
    <t>4-9</t>
    <phoneticPr fontId="3" type="noConversion"/>
  </si>
  <si>
    <t>賴靜渝</t>
    <phoneticPr fontId="3" type="noConversion"/>
  </si>
  <si>
    <t>6-7陳熙</t>
    <phoneticPr fontId="2" type="noConversion"/>
  </si>
  <si>
    <t>田宏凱</t>
    <phoneticPr fontId="3" type="noConversion"/>
  </si>
  <si>
    <t>507邱兆宇(換餐至2/29)</t>
    <phoneticPr fontId="2" type="noConversion"/>
  </si>
  <si>
    <t>取消申請</t>
    <phoneticPr fontId="2" type="noConversion"/>
  </si>
  <si>
    <t>6-8黎祐群</t>
    <phoneticPr fontId="2" type="noConversion"/>
  </si>
  <si>
    <t>4-10</t>
    <phoneticPr fontId="3" type="noConversion"/>
  </si>
  <si>
    <t>楊宥蓁</t>
    <phoneticPr fontId="3" type="noConversion"/>
  </si>
  <si>
    <t>514蘇甫(換餐至2/29)</t>
    <phoneticPr fontId="2" type="noConversion"/>
  </si>
  <si>
    <t>補助取消-不通過</t>
    <phoneticPr fontId="2" type="noConversion"/>
  </si>
  <si>
    <t>6-9林家慶</t>
    <phoneticPr fontId="2" type="noConversion"/>
  </si>
  <si>
    <t>4-11</t>
    <phoneticPr fontId="3" type="noConversion"/>
  </si>
  <si>
    <t>鄭梓妤</t>
    <phoneticPr fontId="3" type="noConversion"/>
  </si>
  <si>
    <t>514許知貽(換餐至2/29)</t>
    <phoneticPr fontId="2" type="noConversion"/>
  </si>
  <si>
    <t>6-9林家儀</t>
    <phoneticPr fontId="2" type="noConversion"/>
  </si>
  <si>
    <t>郭楷叡</t>
    <phoneticPr fontId="3" type="noConversion"/>
  </si>
  <si>
    <t>6-9葉晉滕</t>
    <phoneticPr fontId="2" type="noConversion"/>
  </si>
  <si>
    <t>周克銘</t>
    <phoneticPr fontId="3" type="noConversion"/>
  </si>
  <si>
    <t>609葉晉滕(換餐至2/29)</t>
    <phoneticPr fontId="2" type="noConversion"/>
  </si>
  <si>
    <t>6-13劉柏楷</t>
    <phoneticPr fontId="2" type="noConversion"/>
  </si>
  <si>
    <t>林志明</t>
    <phoneticPr fontId="3" type="noConversion"/>
  </si>
  <si>
    <t>614陳威禹(換餐至3/5)</t>
    <phoneticPr fontId="2" type="noConversion"/>
  </si>
  <si>
    <t>轉學</t>
    <phoneticPr fontId="2" type="noConversion"/>
  </si>
  <si>
    <t>小計</t>
    <phoneticPr fontId="2" type="noConversion"/>
  </si>
  <si>
    <t>卓政翔</t>
    <phoneticPr fontId="3" type="noConversion"/>
  </si>
  <si>
    <t>莊佩璇</t>
    <phoneticPr fontId="3" type="noConversion"/>
  </si>
  <si>
    <r>
      <t>1.</t>
    </r>
    <r>
      <rPr>
        <sz val="14"/>
        <rFont val="細明體"/>
        <family val="1"/>
        <charset val="136"/>
      </rPr>
      <t>本次午餐申請人數為：</t>
    </r>
    <r>
      <rPr>
        <sz val="14"/>
        <rFont val="Times New Roman"/>
        <family val="1"/>
      </rPr>
      <t>121</t>
    </r>
    <r>
      <rPr>
        <sz val="14"/>
        <rFont val="細明體"/>
        <family val="1"/>
        <charset val="136"/>
      </rPr>
      <t>人，總計</t>
    </r>
    <r>
      <rPr>
        <b/>
        <sz val="14"/>
        <color rgb="FFFF0000"/>
        <rFont val="Times New Roman"/>
        <family val="1"/>
      </rPr>
      <t>121</t>
    </r>
    <r>
      <rPr>
        <b/>
        <sz val="14"/>
        <color rgb="FFFF0000"/>
        <rFont val="細明體"/>
        <family val="1"/>
        <charset val="136"/>
      </rPr>
      <t>名學生通過午餐補助</t>
    </r>
    <r>
      <rPr>
        <sz val="14"/>
        <rFont val="Times New Roman"/>
        <family val="1"/>
      </rPr>
      <t xml:space="preserve">
2.</t>
    </r>
    <r>
      <rPr>
        <sz val="14"/>
        <rFont val="細明體"/>
        <family val="1"/>
        <charset val="136"/>
      </rPr>
      <t>本次早餐申請人數為：</t>
    </r>
    <r>
      <rPr>
        <sz val="14"/>
        <rFont val="Times New Roman"/>
        <family val="1"/>
      </rPr>
      <t>100</t>
    </r>
    <r>
      <rPr>
        <sz val="14"/>
        <rFont val="細明體"/>
        <family val="1"/>
        <charset val="136"/>
      </rPr>
      <t>人，總計</t>
    </r>
    <r>
      <rPr>
        <b/>
        <sz val="14"/>
        <color rgb="FFFF0000"/>
        <rFont val="Times New Roman"/>
        <family val="1"/>
      </rPr>
      <t>100</t>
    </r>
    <r>
      <rPr>
        <b/>
        <sz val="14"/>
        <color rgb="FFFF0000"/>
        <rFont val="細明體"/>
        <family val="1"/>
        <charset val="136"/>
      </rPr>
      <t>名學生通過早餐補助</t>
    </r>
    <r>
      <rPr>
        <sz val="14"/>
        <rFont val="Times New Roman"/>
        <family val="1"/>
      </rPr>
      <t xml:space="preserve">
3.1140923-108</t>
    </r>
    <r>
      <rPr>
        <sz val="14"/>
        <rFont val="細明體"/>
        <family val="1"/>
        <charset val="136"/>
      </rPr>
      <t>呂慈妍提出放棄早餐意願書。</t>
    </r>
    <r>
      <rPr>
        <sz val="14"/>
        <rFont val="Times New Roman"/>
        <family val="1"/>
      </rPr>
      <t xml:space="preserve">
</t>
    </r>
    <r>
      <rPr>
        <sz val="14"/>
        <rFont val="細明體"/>
        <family val="1"/>
        <charset val="136"/>
      </rPr>
      <t>故，</t>
    </r>
    <r>
      <rPr>
        <sz val="14"/>
        <rFont val="Times New Roman"/>
        <family val="1"/>
      </rPr>
      <t>114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細明體"/>
        <family val="1"/>
        <charset val="136"/>
      </rPr>
      <t>月起申請早餐人數為</t>
    </r>
    <r>
      <rPr>
        <sz val="14"/>
        <rFont val="Times New Roman"/>
        <family val="1"/>
      </rPr>
      <t>99</t>
    </r>
    <r>
      <rPr>
        <sz val="14"/>
        <rFont val="細明體"/>
        <family val="1"/>
        <charset val="136"/>
      </rPr>
      <t>人。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</si>
</sst>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m&quot;月&quot;d&quot;日&quot;"/>
    <numFmt numFmtId="178" formatCode="#,##0_ "/>
  </numFmts>
  <fonts count="53" x14ac:knownFonts="1">
    <font>
      <sz val="12"/>
      <color theme="1"/>
      <name val="新細明體"/>
      <family val="1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u/>
      <sz val="14"/>
      <name val="標楷體"/>
      <family val="4"/>
      <charset val="136"/>
    </font>
    <font>
      <b/>
      <u/>
      <sz val="18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rgb="FF00B050"/>
      <name val="標楷體"/>
      <family val="4"/>
      <charset val="136"/>
    </font>
    <font>
      <b/>
      <sz val="16"/>
      <color rgb="FF00B0F0"/>
      <name val="標楷體"/>
      <family val="4"/>
      <charset val="136"/>
    </font>
    <font>
      <b/>
      <sz val="16"/>
      <color rgb="FF00CCFF"/>
      <name val="標楷體"/>
      <family val="4"/>
      <charset val="136"/>
    </font>
    <font>
      <b/>
      <u/>
      <sz val="16"/>
      <color rgb="FF00CCFF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u/>
      <sz val="14"/>
      <color rgb="FFFF0000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4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Times New Roman"/>
      <family val="1"/>
    </font>
    <font>
      <sz val="14"/>
      <color rgb="FF00B0F0"/>
      <name val="標楷體"/>
      <family val="4"/>
      <charset val="136"/>
    </font>
    <font>
      <sz val="14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4"/>
      <color rgb="FF00B050"/>
      <name val="新細明體"/>
      <family val="1"/>
      <charset val="136"/>
      <scheme val="minor"/>
    </font>
    <font>
      <sz val="14"/>
      <color rgb="FF00B050"/>
      <name val="Times New Roman"/>
      <family val="1"/>
    </font>
    <font>
      <sz val="14"/>
      <color rgb="FF00B05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14"/>
      <color rgb="FF0000FF"/>
      <name val="Times New Roman"/>
      <family val="1"/>
    </font>
    <font>
      <sz val="12"/>
      <color rgb="FF0000FF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sz val="14"/>
      <color theme="1"/>
      <name val="細明體"/>
      <family val="3"/>
      <charset val="136"/>
    </font>
    <font>
      <sz val="14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</font>
    <font>
      <sz val="12"/>
      <color rgb="FF00B050"/>
      <name val="標楷體"/>
      <family val="4"/>
      <charset val="136"/>
    </font>
    <font>
      <sz val="14"/>
      <color theme="1"/>
      <name val="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4"/>
      <color rgb="FF0000FF"/>
      <name val="標楷體"/>
      <family val="4"/>
      <charset val="136"/>
    </font>
    <font>
      <sz val="14"/>
      <name val="新細明體"/>
      <family val="1"/>
      <charset val="136"/>
      <scheme val="minor"/>
    </font>
    <font>
      <sz val="14"/>
      <name val="細明體"/>
      <family val="1"/>
      <charset val="136"/>
    </font>
    <font>
      <b/>
      <sz val="14"/>
      <color rgb="FFFF0000"/>
      <name val="Times New Roman"/>
      <family val="1"/>
    </font>
    <font>
      <b/>
      <sz val="14"/>
      <color rgb="FFFF0000"/>
      <name val="細明體"/>
      <family val="1"/>
      <charset val="136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 wrapText="1"/>
    </xf>
    <xf numFmtId="49" fontId="20" fillId="2" borderId="15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49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49" fontId="22" fillId="0" borderId="21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178" fontId="29" fillId="0" borderId="0" xfId="0" applyNumberFormat="1" applyFont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22" fillId="0" borderId="21" xfId="0" applyFont="1" applyBorder="1" applyAlignment="1">
      <alignment horizontal="left" vertical="center"/>
    </xf>
    <xf numFmtId="178" fontId="0" fillId="0" borderId="0" xfId="0" applyNumberFormat="1">
      <alignment vertical="center"/>
    </xf>
    <xf numFmtId="49" fontId="22" fillId="0" borderId="32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178" fontId="29" fillId="0" borderId="0" xfId="0" applyNumberFormat="1" applyFont="1">
      <alignment vertical="center"/>
    </xf>
    <xf numFmtId="0" fontId="2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8" fontId="21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78" fontId="21" fillId="0" borderId="15" xfId="0" applyNumberFormat="1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0" fontId="3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8" fontId="21" fillId="0" borderId="2" xfId="0" applyNumberFormat="1" applyFont="1" applyBorder="1" applyAlignment="1">
      <alignment horizontal="center" vertical="center"/>
    </xf>
    <xf numFmtId="0" fontId="30" fillId="0" borderId="3" xfId="0" applyFont="1" applyBorder="1">
      <alignment vertical="center"/>
    </xf>
    <xf numFmtId="0" fontId="27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178" fontId="31" fillId="0" borderId="0" xfId="0" applyNumberFormat="1" applyFont="1" applyAlignment="1">
      <alignment horizontal="center" vertical="center"/>
    </xf>
    <xf numFmtId="0" fontId="32" fillId="0" borderId="0" xfId="0" applyFont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78" fontId="31" fillId="0" borderId="5" xfId="0" applyNumberFormat="1" applyFont="1" applyBorder="1" applyAlignment="1">
      <alignment horizontal="center" vertical="center"/>
    </xf>
    <xf numFmtId="0" fontId="23" fillId="0" borderId="6" xfId="0" applyFont="1" applyBorder="1">
      <alignment vertical="center"/>
    </xf>
    <xf numFmtId="0" fontId="35" fillId="0" borderId="0" xfId="0" applyFont="1">
      <alignment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178" fontId="34" fillId="0" borderId="5" xfId="0" applyNumberFormat="1" applyFont="1" applyBorder="1" applyAlignment="1">
      <alignment horizontal="center" vertical="center"/>
    </xf>
    <xf numFmtId="0" fontId="35" fillId="0" borderId="6" xfId="0" applyFont="1" applyBorder="1">
      <alignment vertical="center"/>
    </xf>
    <xf numFmtId="0" fontId="39" fillId="0" borderId="0" xfId="0" applyFont="1">
      <alignment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178" fontId="38" fillId="0" borderId="8" xfId="0" applyNumberFormat="1" applyFont="1" applyBorder="1" applyAlignment="1">
      <alignment horizontal="center" vertical="center"/>
    </xf>
    <xf numFmtId="0" fontId="36" fillId="0" borderId="9" xfId="0" applyFont="1" applyBorder="1">
      <alignment vertical="center"/>
    </xf>
    <xf numFmtId="0" fontId="23" fillId="0" borderId="3" xfId="0" applyFont="1" applyBorder="1">
      <alignment vertical="center"/>
    </xf>
    <xf numFmtId="49" fontId="32" fillId="0" borderId="0" xfId="0" applyNumberFormat="1" applyFont="1" applyAlignment="1">
      <alignment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178" fontId="38" fillId="0" borderId="5" xfId="0" applyNumberFormat="1" applyFont="1" applyBorder="1" applyAlignment="1">
      <alignment horizontal="center" vertical="center"/>
    </xf>
    <xf numFmtId="0" fontId="36" fillId="0" borderId="6" xfId="0" applyFont="1" applyBorder="1">
      <alignment vertical="center"/>
    </xf>
    <xf numFmtId="177" fontId="36" fillId="0" borderId="4" xfId="0" applyNumberFormat="1" applyFont="1" applyBorder="1" applyAlignment="1">
      <alignment horizontal="center" vertical="center"/>
    </xf>
    <xf numFmtId="177" fontId="36" fillId="0" borderId="5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4" fillId="0" borderId="5" xfId="0" applyFont="1" applyBorder="1">
      <alignment vertical="center"/>
    </xf>
    <xf numFmtId="0" fontId="40" fillId="0" borderId="5" xfId="0" applyFont="1" applyBorder="1">
      <alignment vertical="center"/>
    </xf>
    <xf numFmtId="177" fontId="22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2" fillId="0" borderId="0" xfId="0" applyNumberFormat="1" applyFont="1">
      <alignment vertical="center"/>
    </xf>
    <xf numFmtId="49" fontId="27" fillId="0" borderId="4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178" fontId="41" fillId="0" borderId="0" xfId="0" applyNumberFormat="1" applyFont="1">
      <alignment vertical="center"/>
    </xf>
    <xf numFmtId="0" fontId="42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178" fontId="43" fillId="0" borderId="0" xfId="0" applyNumberFormat="1" applyFont="1">
      <alignment vertical="center"/>
    </xf>
    <xf numFmtId="49" fontId="4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178" fontId="45" fillId="0" borderId="0" xfId="0" applyNumberFormat="1" applyFont="1">
      <alignment vertical="center"/>
    </xf>
    <xf numFmtId="49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36" fillId="0" borderId="33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34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178" fontId="31" fillId="0" borderId="8" xfId="0" applyNumberFormat="1" applyFont="1" applyBorder="1" applyAlignment="1">
      <alignment horizontal="center" vertical="center"/>
    </xf>
    <xf numFmtId="0" fontId="23" fillId="0" borderId="9" xfId="0" applyFont="1" applyBorder="1">
      <alignment vertical="center"/>
    </xf>
    <xf numFmtId="177" fontId="23" fillId="0" borderId="0" xfId="0" applyNumberFormat="1" applyFont="1" applyAlignment="1">
      <alignment horizontal="center" vertical="center"/>
    </xf>
    <xf numFmtId="177" fontId="23" fillId="0" borderId="35" xfId="0" applyNumberFormat="1" applyFont="1" applyBorder="1" applyAlignment="1">
      <alignment horizontal="center" vertical="center"/>
    </xf>
    <xf numFmtId="177" fontId="23" fillId="0" borderId="36" xfId="0" applyNumberFormat="1" applyFont="1" applyBorder="1" applyAlignment="1">
      <alignment horizontal="center" vertical="center"/>
    </xf>
    <xf numFmtId="0" fontId="27" fillId="0" borderId="3" xfId="0" applyFont="1" applyBorder="1">
      <alignment vertical="center"/>
    </xf>
    <xf numFmtId="49" fontId="27" fillId="0" borderId="0" xfId="0" applyNumberFormat="1" applyFont="1" applyAlignment="1">
      <alignment horizontal="center" vertical="center"/>
    </xf>
    <xf numFmtId="49" fontId="27" fillId="0" borderId="33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49" fontId="27" fillId="0" borderId="33" xfId="0" applyNumberFormat="1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3" borderId="32" xfId="0" applyFont="1" applyFill="1" applyBorder="1">
      <alignment vertical="center"/>
    </xf>
    <xf numFmtId="0" fontId="4" fillId="3" borderId="32" xfId="0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>
      <alignment vertical="center"/>
    </xf>
    <xf numFmtId="0" fontId="21" fillId="0" borderId="37" xfId="0" applyFont="1" applyBorder="1" applyAlignment="1">
      <alignment horizontal="center" vertical="center"/>
    </xf>
    <xf numFmtId="49" fontId="23" fillId="0" borderId="38" xfId="0" applyNumberFormat="1" applyFont="1" applyBorder="1" applyAlignment="1">
      <alignment horizontal="center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49" fontId="27" fillId="0" borderId="40" xfId="0" applyNumberFormat="1" applyFont="1" applyBorder="1" applyAlignment="1">
      <alignment horizontal="center" vertical="center"/>
    </xf>
    <xf numFmtId="49" fontId="27" fillId="0" borderId="41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178" fontId="21" fillId="0" borderId="5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left" vertical="center" wrapText="1"/>
    </xf>
    <xf numFmtId="178" fontId="21" fillId="0" borderId="8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5" fillId="0" borderId="9" xfId="0" applyFont="1" applyBorder="1">
      <alignment vertical="center"/>
    </xf>
    <xf numFmtId="0" fontId="21" fillId="0" borderId="27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36" fillId="0" borderId="14" xfId="0" applyFont="1" applyBorder="1">
      <alignment vertical="center"/>
    </xf>
    <xf numFmtId="0" fontId="21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1" fillId="0" borderId="4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4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6" fillId="0" borderId="3" xfId="0" applyFont="1" applyBorder="1">
      <alignment vertical="center"/>
    </xf>
    <xf numFmtId="0" fontId="33" fillId="0" borderId="3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177" fontId="35" fillId="0" borderId="4" xfId="0" applyNumberFormat="1" applyFont="1" applyBorder="1" applyAlignment="1">
      <alignment horizontal="center" vertical="center"/>
    </xf>
    <xf numFmtId="177" fontId="35" fillId="0" borderId="5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178" fontId="34" fillId="0" borderId="8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49" fontId="35" fillId="0" borderId="5" xfId="0" applyNumberFormat="1" applyFont="1" applyBorder="1" applyAlignment="1">
      <alignment horizontal="center" vertical="center" wrapText="1"/>
    </xf>
    <xf numFmtId="0" fontId="27" fillId="0" borderId="7" xfId="0" applyFont="1" applyBorder="1">
      <alignment vertical="center"/>
    </xf>
    <xf numFmtId="0" fontId="27" fillId="0" borderId="8" xfId="0" applyFont="1" applyBorder="1">
      <alignment vertical="center"/>
    </xf>
    <xf numFmtId="0" fontId="42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49" fontId="35" fillId="0" borderId="7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178" fontId="46" fillId="0" borderId="21" xfId="0" applyNumberFormat="1" applyFont="1" applyBorder="1" applyAlignment="1">
      <alignment horizontal="center" vertical="center"/>
    </xf>
    <xf numFmtId="0" fontId="23" fillId="0" borderId="21" xfId="0" applyFont="1" applyBorder="1">
      <alignment vertical="center"/>
    </xf>
    <xf numFmtId="49" fontId="27" fillId="0" borderId="21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178" fontId="31" fillId="0" borderId="21" xfId="0" applyNumberFormat="1" applyFont="1" applyBorder="1" applyAlignment="1">
      <alignment horizontal="center" vertical="center"/>
    </xf>
    <xf numFmtId="178" fontId="21" fillId="0" borderId="21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36" fillId="0" borderId="5" xfId="0" applyFont="1" applyBorder="1">
      <alignment vertical="center"/>
    </xf>
    <xf numFmtId="0" fontId="52" fillId="0" borderId="0" xfId="0" applyFont="1">
      <alignment vertical="center"/>
    </xf>
    <xf numFmtId="0" fontId="36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23" fillId="0" borderId="5" xfId="0" applyFont="1" applyBorder="1">
      <alignment vertical="center"/>
    </xf>
    <xf numFmtId="177" fontId="4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961;&#21147;&#25903;&#20184;&#26089;&#39184;+&#21320;&#39184;-114.9.15&#36890;&#36942;&#21517;&#21934;__1140916__fish&#25972;&#29702;1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3.9.-未審核"/>
      <sheetName val="通過名單-132名市府補助-113.9.16"/>
      <sheetName val="新申請-26人-113.9.16"/>
      <sheetName val="早餐名單通過(104名)-113.9.16"/>
      <sheetName val="112下學期早餐兌換情況-113.7"/>
      <sheetName val="不通過名單-113.9.16-無"/>
      <sheetName val="各年級統計-113.9.16"/>
      <sheetName val="缺資料學生-0人-113.9.16"/>
      <sheetName val="低收入戶-57人-113.9.16"/>
      <sheetName val="中低收入戶申請-23人-113.9.16--todo"/>
      <sheetName val="113.下通過"/>
      <sheetName val="113上兌換率"/>
      <sheetName val="新申請-2人-114.2.17 "/>
      <sheetName val="早餐名單通過(104名)-114.2.17)"/>
      <sheetName val="114上-線上填報114.10--fish ok"/>
      <sheetName val="低收入戶-54人-114.10--fish"/>
      <sheetName val="中低收入戶申請-19人-114.10--fish ok"/>
      <sheetName val="114上-通過名單-121名市府補助1141015fish"/>
      <sheetName val="114上-114.9.15通過名單"/>
      <sheetName val="114上-早餐通過名單"/>
      <sheetName val="114上-早餐名單通過(100名)-fish"/>
      <sheetName val="114上-新申請-25人-114.9.15"/>
      <sheetName val="無力支付午餐費入午餐戶-113.6"/>
    </sheetNames>
    <sheetDataSet>
      <sheetData sheetId="0">
        <row r="6">
          <cell r="B6">
            <v>1</v>
          </cell>
          <cell r="N6" t="str">
            <v>v</v>
          </cell>
        </row>
        <row r="7">
          <cell r="B7">
            <v>2</v>
          </cell>
          <cell r="N7" t="str">
            <v>V</v>
          </cell>
        </row>
        <row r="8">
          <cell r="B8">
            <v>3</v>
          </cell>
          <cell r="N8" t="str">
            <v>V</v>
          </cell>
        </row>
        <row r="9">
          <cell r="B9">
            <v>4</v>
          </cell>
          <cell r="N9" t="str">
            <v>V</v>
          </cell>
        </row>
        <row r="10">
          <cell r="B10">
            <v>5</v>
          </cell>
          <cell r="N10" t="str">
            <v>V</v>
          </cell>
        </row>
        <row r="11">
          <cell r="B11">
            <v>6</v>
          </cell>
          <cell r="N11" t="str">
            <v>V</v>
          </cell>
        </row>
        <row r="12">
          <cell r="B12">
            <v>7</v>
          </cell>
          <cell r="N12" t="str">
            <v>V</v>
          </cell>
        </row>
        <row r="13">
          <cell r="B13">
            <v>8</v>
          </cell>
          <cell r="N13" t="str">
            <v>V</v>
          </cell>
        </row>
        <row r="14">
          <cell r="B14">
            <v>9</v>
          </cell>
          <cell r="N14" t="str">
            <v>V</v>
          </cell>
        </row>
        <row r="15">
          <cell r="B15">
            <v>10</v>
          </cell>
          <cell r="N15" t="str">
            <v>V</v>
          </cell>
        </row>
        <row r="16">
          <cell r="B16">
            <v>11</v>
          </cell>
          <cell r="N16" t="str">
            <v>V</v>
          </cell>
        </row>
        <row r="17">
          <cell r="B17">
            <v>12</v>
          </cell>
          <cell r="N17" t="str">
            <v>V</v>
          </cell>
        </row>
        <row r="18">
          <cell r="B18">
            <v>13</v>
          </cell>
          <cell r="N18" t="str">
            <v>V</v>
          </cell>
        </row>
        <row r="19">
          <cell r="B19">
            <v>14</v>
          </cell>
          <cell r="M19" t="str">
            <v>V(新)</v>
          </cell>
          <cell r="N19" t="str">
            <v>V</v>
          </cell>
        </row>
        <row r="20">
          <cell r="B20">
            <v>15</v>
          </cell>
          <cell r="N20" t="str">
            <v>v</v>
          </cell>
        </row>
        <row r="21">
          <cell r="B21">
            <v>16</v>
          </cell>
          <cell r="N21" t="str">
            <v>v</v>
          </cell>
        </row>
        <row r="22">
          <cell r="B22">
            <v>17</v>
          </cell>
          <cell r="N22" t="str">
            <v>v</v>
          </cell>
        </row>
        <row r="23">
          <cell r="B23">
            <v>18</v>
          </cell>
          <cell r="N23" t="str">
            <v>v</v>
          </cell>
        </row>
        <row r="24">
          <cell r="B24">
            <v>19</v>
          </cell>
          <cell r="M24" t="str">
            <v>v(新)</v>
          </cell>
          <cell r="N24" t="str">
            <v>V</v>
          </cell>
        </row>
        <row r="25">
          <cell r="B25">
            <v>20</v>
          </cell>
          <cell r="N25" t="str">
            <v>v</v>
          </cell>
        </row>
        <row r="26">
          <cell r="B26">
            <v>21</v>
          </cell>
          <cell r="M26" t="str">
            <v>v(新)</v>
          </cell>
          <cell r="N26" t="str">
            <v>v</v>
          </cell>
        </row>
        <row r="27">
          <cell r="B27">
            <v>22</v>
          </cell>
          <cell r="N27" t="str">
            <v>v</v>
          </cell>
        </row>
        <row r="28">
          <cell r="B28">
            <v>23</v>
          </cell>
          <cell r="M28" t="str">
            <v>V</v>
          </cell>
          <cell r="N28" t="str">
            <v>V</v>
          </cell>
        </row>
        <row r="29">
          <cell r="B29">
            <v>24</v>
          </cell>
          <cell r="N29" t="str">
            <v>V</v>
          </cell>
        </row>
        <row r="30">
          <cell r="B30">
            <v>25</v>
          </cell>
          <cell r="N30" t="str">
            <v>v</v>
          </cell>
        </row>
        <row r="31">
          <cell r="B31">
            <v>26</v>
          </cell>
          <cell r="M31" t="str">
            <v>V</v>
          </cell>
          <cell r="N31" t="str">
            <v>V</v>
          </cell>
        </row>
        <row r="32">
          <cell r="B32">
            <v>27</v>
          </cell>
          <cell r="N32" t="str">
            <v>v</v>
          </cell>
        </row>
        <row r="33">
          <cell r="B33">
            <v>28</v>
          </cell>
          <cell r="N33" t="str">
            <v>V</v>
          </cell>
        </row>
        <row r="34">
          <cell r="B34">
            <v>29</v>
          </cell>
          <cell r="M34" t="str">
            <v>V</v>
          </cell>
          <cell r="N34" t="str">
            <v>V</v>
          </cell>
        </row>
        <row r="35">
          <cell r="B35">
            <v>30</v>
          </cell>
          <cell r="N35" t="str">
            <v>V</v>
          </cell>
        </row>
        <row r="36">
          <cell r="B36">
            <v>31</v>
          </cell>
          <cell r="M36" t="str">
            <v>V</v>
          </cell>
          <cell r="N36" t="str">
            <v>V</v>
          </cell>
        </row>
        <row r="37">
          <cell r="B37">
            <v>32</v>
          </cell>
          <cell r="M37" t="str">
            <v>V</v>
          </cell>
          <cell r="N37" t="str">
            <v>V</v>
          </cell>
        </row>
        <row r="38">
          <cell r="B38">
            <v>33</v>
          </cell>
          <cell r="M38" t="str">
            <v>V(新)</v>
          </cell>
          <cell r="N38" t="str">
            <v>V</v>
          </cell>
        </row>
        <row r="39">
          <cell r="B39">
            <v>34</v>
          </cell>
          <cell r="N39" t="str">
            <v>V</v>
          </cell>
        </row>
        <row r="40">
          <cell r="B40">
            <v>35</v>
          </cell>
          <cell r="M40" t="str">
            <v>V</v>
          </cell>
          <cell r="N40" t="str">
            <v>V</v>
          </cell>
        </row>
        <row r="41">
          <cell r="B41">
            <v>36</v>
          </cell>
          <cell r="N41" t="str">
            <v>V</v>
          </cell>
        </row>
        <row r="42">
          <cell r="B42">
            <v>37</v>
          </cell>
          <cell r="M42" t="str">
            <v>v</v>
          </cell>
          <cell r="N42" t="str">
            <v>v</v>
          </cell>
        </row>
        <row r="43">
          <cell r="B43">
            <v>38</v>
          </cell>
          <cell r="N43" t="str">
            <v>V</v>
          </cell>
        </row>
        <row r="44">
          <cell r="B44">
            <v>39</v>
          </cell>
          <cell r="N44" t="str">
            <v>V</v>
          </cell>
        </row>
        <row r="45">
          <cell r="B45">
            <v>40</v>
          </cell>
          <cell r="M45" t="str">
            <v>V</v>
          </cell>
          <cell r="N45" t="str">
            <v>V</v>
          </cell>
        </row>
        <row r="46">
          <cell r="B46">
            <v>41</v>
          </cell>
          <cell r="M46" t="str">
            <v>V</v>
          </cell>
          <cell r="N46" t="str">
            <v>V</v>
          </cell>
        </row>
        <row r="47">
          <cell r="B47">
            <v>42</v>
          </cell>
          <cell r="N47" t="str">
            <v>V</v>
          </cell>
        </row>
        <row r="48">
          <cell r="B48">
            <v>43</v>
          </cell>
          <cell r="N48" t="str">
            <v>V</v>
          </cell>
        </row>
        <row r="49">
          <cell r="B49">
            <v>44</v>
          </cell>
          <cell r="M49" t="str">
            <v>V</v>
          </cell>
          <cell r="N49" t="str">
            <v>V</v>
          </cell>
        </row>
        <row r="50">
          <cell r="B50">
            <v>45</v>
          </cell>
          <cell r="N50" t="str">
            <v>V</v>
          </cell>
        </row>
        <row r="51">
          <cell r="B51">
            <v>46</v>
          </cell>
          <cell r="M51" t="str">
            <v>V</v>
          </cell>
          <cell r="N51" t="str">
            <v>V</v>
          </cell>
        </row>
        <row r="52">
          <cell r="B52">
            <v>47</v>
          </cell>
          <cell r="N52" t="str">
            <v>V</v>
          </cell>
        </row>
        <row r="53">
          <cell r="B53">
            <v>48</v>
          </cell>
          <cell r="M53" t="str">
            <v>V</v>
          </cell>
          <cell r="N53" t="str">
            <v>V</v>
          </cell>
        </row>
        <row r="54">
          <cell r="B54">
            <v>49</v>
          </cell>
          <cell r="N54" t="str">
            <v>V</v>
          </cell>
        </row>
        <row r="55">
          <cell r="B55">
            <v>50</v>
          </cell>
          <cell r="N55" t="str">
            <v>v</v>
          </cell>
        </row>
        <row r="56">
          <cell r="B56">
            <v>51</v>
          </cell>
          <cell r="N56" t="str">
            <v>V</v>
          </cell>
        </row>
        <row r="57">
          <cell r="B57">
            <v>52</v>
          </cell>
          <cell r="N57" t="str">
            <v>v</v>
          </cell>
        </row>
        <row r="58">
          <cell r="B58">
            <v>53</v>
          </cell>
          <cell r="M58" t="str">
            <v>V</v>
          </cell>
          <cell r="N58" t="str">
            <v>V</v>
          </cell>
        </row>
        <row r="59">
          <cell r="B59">
            <v>54</v>
          </cell>
          <cell r="M59" t="str">
            <v>V</v>
          </cell>
          <cell r="N59" t="str">
            <v>V</v>
          </cell>
        </row>
        <row r="60">
          <cell r="B60">
            <v>55</v>
          </cell>
          <cell r="M60" t="str">
            <v>V</v>
          </cell>
          <cell r="N60" t="str">
            <v>V</v>
          </cell>
        </row>
        <row r="61">
          <cell r="B61">
            <v>56</v>
          </cell>
          <cell r="M61" t="str">
            <v>V</v>
          </cell>
          <cell r="N61" t="str">
            <v>V</v>
          </cell>
        </row>
        <row r="62">
          <cell r="B62">
            <v>57</v>
          </cell>
          <cell r="M62" t="str">
            <v>V</v>
          </cell>
          <cell r="N62" t="str">
            <v>V</v>
          </cell>
        </row>
        <row r="63">
          <cell r="B63">
            <v>58</v>
          </cell>
          <cell r="M63" t="str">
            <v>V</v>
          </cell>
          <cell r="N63" t="str">
            <v>V</v>
          </cell>
        </row>
        <row r="64">
          <cell r="B64">
            <v>59</v>
          </cell>
          <cell r="N64" t="str">
            <v>V</v>
          </cell>
        </row>
        <row r="65">
          <cell r="B65">
            <v>60</v>
          </cell>
          <cell r="N65" t="str">
            <v>v</v>
          </cell>
        </row>
        <row r="66">
          <cell r="B66">
            <v>61</v>
          </cell>
          <cell r="N66" t="str">
            <v>V</v>
          </cell>
        </row>
        <row r="67">
          <cell r="B67">
            <v>62</v>
          </cell>
          <cell r="N67" t="str">
            <v>V</v>
          </cell>
        </row>
        <row r="68">
          <cell r="B68">
            <v>63</v>
          </cell>
          <cell r="N68" t="str">
            <v>V</v>
          </cell>
        </row>
        <row r="69">
          <cell r="B69">
            <v>64</v>
          </cell>
          <cell r="M69" t="str">
            <v>V</v>
          </cell>
          <cell r="N69" t="str">
            <v>V</v>
          </cell>
        </row>
        <row r="70">
          <cell r="B70">
            <v>65</v>
          </cell>
          <cell r="N70" t="str">
            <v>V</v>
          </cell>
        </row>
        <row r="71">
          <cell r="B71">
            <v>66</v>
          </cell>
          <cell r="N71" t="str">
            <v>V</v>
          </cell>
        </row>
        <row r="72">
          <cell r="B72">
            <v>67</v>
          </cell>
          <cell r="N72" t="str">
            <v>V</v>
          </cell>
        </row>
        <row r="73">
          <cell r="B73">
            <v>68</v>
          </cell>
          <cell r="N73" t="str">
            <v>V</v>
          </cell>
        </row>
        <row r="74">
          <cell r="B74">
            <v>69</v>
          </cell>
          <cell r="M74" t="str">
            <v>v</v>
          </cell>
          <cell r="N74" t="str">
            <v>v</v>
          </cell>
        </row>
        <row r="75">
          <cell r="B75">
            <v>70</v>
          </cell>
          <cell r="M75" t="str">
            <v>V</v>
          </cell>
          <cell r="N75" t="str">
            <v>V</v>
          </cell>
        </row>
        <row r="76">
          <cell r="B76">
            <v>71</v>
          </cell>
          <cell r="N76" t="str">
            <v>V</v>
          </cell>
        </row>
        <row r="77">
          <cell r="B77">
            <v>72</v>
          </cell>
          <cell r="N77" t="str">
            <v>v</v>
          </cell>
        </row>
        <row r="78">
          <cell r="B78">
            <v>73</v>
          </cell>
          <cell r="N78" t="str">
            <v>V</v>
          </cell>
        </row>
        <row r="79">
          <cell r="B79">
            <v>74</v>
          </cell>
          <cell r="M79" t="str">
            <v>V</v>
          </cell>
          <cell r="N79" t="str">
            <v>V</v>
          </cell>
        </row>
        <row r="80">
          <cell r="B80">
            <v>75</v>
          </cell>
          <cell r="M80" t="str">
            <v>v</v>
          </cell>
          <cell r="N80" t="str">
            <v>V</v>
          </cell>
        </row>
        <row r="81">
          <cell r="B81">
            <v>76</v>
          </cell>
          <cell r="N81" t="str">
            <v>v</v>
          </cell>
        </row>
        <row r="82">
          <cell r="B82">
            <v>77</v>
          </cell>
          <cell r="M82" t="str">
            <v>v</v>
          </cell>
          <cell r="N82" t="str">
            <v>v</v>
          </cell>
        </row>
        <row r="83">
          <cell r="B83">
            <v>78</v>
          </cell>
          <cell r="N83" t="str">
            <v>v</v>
          </cell>
        </row>
        <row r="84">
          <cell r="B84">
            <v>79</v>
          </cell>
          <cell r="N84" t="str">
            <v>v</v>
          </cell>
        </row>
        <row r="85">
          <cell r="B85">
            <v>80</v>
          </cell>
          <cell r="N85" t="str">
            <v>v</v>
          </cell>
        </row>
        <row r="86">
          <cell r="B86">
            <v>81</v>
          </cell>
          <cell r="N86" t="str">
            <v>v</v>
          </cell>
        </row>
        <row r="87">
          <cell r="B87">
            <v>82</v>
          </cell>
          <cell r="N87" t="str">
            <v>v</v>
          </cell>
        </row>
        <row r="88">
          <cell r="B88">
            <v>83</v>
          </cell>
          <cell r="M88" t="str">
            <v>v</v>
          </cell>
          <cell r="N88" t="str">
            <v>v</v>
          </cell>
        </row>
        <row r="89">
          <cell r="B89">
            <v>84</v>
          </cell>
          <cell r="N89" t="str">
            <v>v</v>
          </cell>
        </row>
        <row r="90">
          <cell r="B90">
            <v>85</v>
          </cell>
          <cell r="N90" t="str">
            <v>v</v>
          </cell>
        </row>
        <row r="91">
          <cell r="B91">
            <v>86</v>
          </cell>
          <cell r="M91" t="str">
            <v>v</v>
          </cell>
          <cell r="N91" t="str">
            <v>V</v>
          </cell>
        </row>
        <row r="92">
          <cell r="B92">
            <v>87</v>
          </cell>
          <cell r="N92" t="str">
            <v>V</v>
          </cell>
        </row>
        <row r="93">
          <cell r="B93">
            <v>88</v>
          </cell>
          <cell r="N93" t="str">
            <v>v</v>
          </cell>
        </row>
        <row r="94">
          <cell r="B94">
            <v>89</v>
          </cell>
          <cell r="N94" t="str">
            <v>V</v>
          </cell>
        </row>
        <row r="95">
          <cell r="B95">
            <v>90</v>
          </cell>
          <cell r="N95" t="str">
            <v>v</v>
          </cell>
        </row>
        <row r="96">
          <cell r="B96">
            <v>91</v>
          </cell>
          <cell r="N96" t="str">
            <v>v</v>
          </cell>
        </row>
        <row r="97">
          <cell r="B97">
            <v>92</v>
          </cell>
          <cell r="N97" t="str">
            <v>v</v>
          </cell>
        </row>
        <row r="98">
          <cell r="B98">
            <v>93</v>
          </cell>
          <cell r="M98" t="str">
            <v>V</v>
          </cell>
          <cell r="N98" t="str">
            <v>v</v>
          </cell>
        </row>
        <row r="99">
          <cell r="B99">
            <v>94</v>
          </cell>
          <cell r="N99" t="str">
            <v>v</v>
          </cell>
        </row>
        <row r="100">
          <cell r="B100">
            <v>95</v>
          </cell>
          <cell r="M100" t="str">
            <v>V</v>
          </cell>
          <cell r="N100" t="str">
            <v>V</v>
          </cell>
        </row>
        <row r="101">
          <cell r="B101">
            <v>96</v>
          </cell>
          <cell r="N101" t="str">
            <v>v</v>
          </cell>
        </row>
        <row r="102">
          <cell r="B102">
            <v>97</v>
          </cell>
          <cell r="N102" t="str">
            <v>V</v>
          </cell>
        </row>
        <row r="103">
          <cell r="B103">
            <v>98</v>
          </cell>
          <cell r="N103" t="str">
            <v>v</v>
          </cell>
        </row>
        <row r="104">
          <cell r="B104">
            <v>99</v>
          </cell>
          <cell r="N104" t="str">
            <v>v</v>
          </cell>
        </row>
        <row r="105">
          <cell r="B105">
            <v>100</v>
          </cell>
          <cell r="M105" t="str">
            <v>V</v>
          </cell>
          <cell r="N105" t="str">
            <v>V</v>
          </cell>
        </row>
        <row r="106">
          <cell r="B106">
            <v>101</v>
          </cell>
          <cell r="N106" t="str">
            <v>v</v>
          </cell>
        </row>
        <row r="107">
          <cell r="B107">
            <v>102</v>
          </cell>
          <cell r="M107" t="str">
            <v>v</v>
          </cell>
          <cell r="N107" t="str">
            <v>v</v>
          </cell>
        </row>
        <row r="108">
          <cell r="B108">
            <v>103</v>
          </cell>
          <cell r="N108" t="str">
            <v>V</v>
          </cell>
        </row>
        <row r="109">
          <cell r="B109">
            <v>104</v>
          </cell>
          <cell r="N109" t="str">
            <v>V</v>
          </cell>
        </row>
        <row r="110">
          <cell r="B110">
            <v>105</v>
          </cell>
          <cell r="M110" t="str">
            <v>V</v>
          </cell>
          <cell r="N110" t="str">
            <v>V</v>
          </cell>
        </row>
        <row r="111">
          <cell r="B111">
            <v>106</v>
          </cell>
          <cell r="N111" t="str">
            <v>V</v>
          </cell>
        </row>
        <row r="112">
          <cell r="B112">
            <v>107</v>
          </cell>
          <cell r="N112" t="str">
            <v>v</v>
          </cell>
        </row>
        <row r="113">
          <cell r="B113">
            <v>108</v>
          </cell>
          <cell r="M113" t="str">
            <v>v</v>
          </cell>
          <cell r="N113" t="str">
            <v>v</v>
          </cell>
        </row>
        <row r="114">
          <cell r="B114">
            <v>109</v>
          </cell>
          <cell r="M114" t="str">
            <v>v</v>
          </cell>
          <cell r="N114" t="str">
            <v>v</v>
          </cell>
        </row>
        <row r="115">
          <cell r="B115">
            <v>110</v>
          </cell>
          <cell r="M115" t="str">
            <v>v</v>
          </cell>
          <cell r="N115" t="str">
            <v>v</v>
          </cell>
        </row>
        <row r="116">
          <cell r="B116">
            <v>111</v>
          </cell>
          <cell r="M116" t="str">
            <v>v</v>
          </cell>
          <cell r="N116" t="str">
            <v>v</v>
          </cell>
        </row>
        <row r="117">
          <cell r="B117">
            <v>112</v>
          </cell>
          <cell r="M117" t="str">
            <v>v</v>
          </cell>
          <cell r="N117" t="str">
            <v>v</v>
          </cell>
        </row>
        <row r="118">
          <cell r="B118">
            <v>113</v>
          </cell>
          <cell r="M118" t="str">
            <v>v</v>
          </cell>
          <cell r="N118" t="str">
            <v>v</v>
          </cell>
        </row>
        <row r="119">
          <cell r="B119">
            <v>114</v>
          </cell>
          <cell r="N119" t="str">
            <v>V</v>
          </cell>
        </row>
        <row r="120">
          <cell r="B120">
            <v>115</v>
          </cell>
          <cell r="M120" t="str">
            <v>v</v>
          </cell>
          <cell r="N120" t="str">
            <v>v</v>
          </cell>
        </row>
        <row r="121">
          <cell r="B121">
            <v>116</v>
          </cell>
          <cell r="N121" t="str">
            <v>v</v>
          </cell>
        </row>
        <row r="122">
          <cell r="B122">
            <v>117</v>
          </cell>
          <cell r="N122" t="str">
            <v>V</v>
          </cell>
        </row>
        <row r="123">
          <cell r="B123">
            <v>118</v>
          </cell>
          <cell r="N123" t="str">
            <v>v</v>
          </cell>
        </row>
        <row r="124">
          <cell r="B124">
            <v>119</v>
          </cell>
          <cell r="M124" t="str">
            <v>v</v>
          </cell>
          <cell r="N124" t="str">
            <v>v</v>
          </cell>
        </row>
        <row r="125">
          <cell r="B125">
            <v>120</v>
          </cell>
          <cell r="N125" t="str">
            <v>v</v>
          </cell>
        </row>
        <row r="126">
          <cell r="B126">
            <v>121</v>
          </cell>
          <cell r="M126" t="str">
            <v>v</v>
          </cell>
          <cell r="N126" t="str">
            <v>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2DD8-E894-4137-999F-58AD907662AD}">
  <dimension ref="B1:AH156"/>
  <sheetViews>
    <sheetView tabSelected="1" zoomScale="80" zoomScaleNormal="80" workbookViewId="0">
      <selection activeCell="D25" sqref="D25"/>
    </sheetView>
  </sheetViews>
  <sheetFormatPr defaultColWidth="9" defaultRowHeight="16.5" x14ac:dyDescent="0.25"/>
  <cols>
    <col min="1" max="1" width="1.625" customWidth="1"/>
    <col min="2" max="2" width="6.625" customWidth="1"/>
    <col min="3" max="3" width="10.625" style="262" customWidth="1"/>
    <col min="4" max="4" width="28.375" customWidth="1"/>
    <col min="5" max="6" width="8.625" customWidth="1"/>
    <col min="7" max="7" width="6.625" customWidth="1"/>
    <col min="8" max="8" width="10.625" style="262" customWidth="1"/>
    <col min="9" max="9" width="29.5" customWidth="1"/>
    <col min="10" max="11" width="8.625" customWidth="1"/>
    <col min="12" max="12" width="8.25" customWidth="1"/>
    <col min="13" max="13" width="16.875" style="2" hidden="1" customWidth="1"/>
    <col min="14" max="14" width="23" hidden="1" customWidth="1"/>
    <col min="15" max="15" width="15.625" hidden="1" customWidth="1"/>
    <col min="16" max="16" width="11.625" hidden="1" customWidth="1"/>
    <col min="17" max="17" width="21.5" hidden="1" customWidth="1"/>
    <col min="18" max="18" width="11.125" hidden="1" customWidth="1"/>
    <col min="19" max="19" width="14.75" hidden="1" customWidth="1"/>
    <col min="20" max="20" width="27.875" hidden="1" customWidth="1"/>
    <col min="21" max="21" width="25.625" hidden="1" customWidth="1"/>
    <col min="22" max="22" width="9" customWidth="1"/>
    <col min="25" max="25" width="12.25" customWidth="1"/>
    <col min="26" max="26" width="15.875" hidden="1" customWidth="1"/>
    <col min="27" max="27" width="16.125" hidden="1" customWidth="1"/>
    <col min="28" max="28" width="17.875" hidden="1" customWidth="1"/>
    <col min="29" max="29" width="16.375" hidden="1" customWidth="1"/>
    <col min="30" max="30" width="16.625" hidden="1" customWidth="1"/>
    <col min="31" max="31" width="22" hidden="1" customWidth="1"/>
    <col min="32" max="32" width="18.125" hidden="1" customWidth="1"/>
    <col min="33" max="34" width="50.5" hidden="1" customWidth="1"/>
  </cols>
  <sheetData>
    <row r="1" spans="2:21" ht="46.9" customHeight="1" thickBot="1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21" ht="16.5" customHeight="1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5"/>
      <c r="L2" s="6"/>
      <c r="M2" s="7"/>
    </row>
    <row r="3" spans="2:21" ht="28.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10"/>
      <c r="L3" s="6"/>
      <c r="M3" s="7"/>
    </row>
    <row r="4" spans="2:21" ht="109.15" customHeight="1" thickBot="1" x14ac:dyDescent="0.3">
      <c r="B4" s="11"/>
      <c r="C4" s="12"/>
      <c r="D4" s="12"/>
      <c r="E4" s="12"/>
      <c r="F4" s="12"/>
      <c r="G4" s="12"/>
      <c r="H4" s="12"/>
      <c r="I4" s="12"/>
      <c r="J4" s="12"/>
      <c r="K4" s="13"/>
      <c r="L4" s="6"/>
      <c r="M4" s="7"/>
      <c r="N4" s="14"/>
      <c r="O4" s="15" t="s">
        <v>2</v>
      </c>
      <c r="P4" s="16" t="s">
        <v>3</v>
      </c>
      <c r="Q4" s="17" t="s">
        <v>4</v>
      </c>
      <c r="R4" s="18" t="s">
        <v>5</v>
      </c>
      <c r="S4" s="19" t="s">
        <v>6</v>
      </c>
      <c r="U4" s="20"/>
    </row>
    <row r="5" spans="2:21" ht="20.100000000000001" customHeight="1" thickBot="1" x14ac:dyDescent="0.3">
      <c r="B5" s="21" t="s">
        <v>7</v>
      </c>
      <c r="C5" s="22" t="s">
        <v>8</v>
      </c>
      <c r="D5" s="22" t="s">
        <v>9</v>
      </c>
      <c r="E5" s="23" t="s">
        <v>10</v>
      </c>
      <c r="F5" s="24" t="s">
        <v>11</v>
      </c>
      <c r="G5" s="25" t="s">
        <v>7</v>
      </c>
      <c r="H5" s="22" t="s">
        <v>8</v>
      </c>
      <c r="I5" s="22" t="s">
        <v>9</v>
      </c>
      <c r="J5" s="23" t="s">
        <v>10</v>
      </c>
      <c r="K5" s="24" t="s">
        <v>11</v>
      </c>
      <c r="L5" s="26"/>
      <c r="M5" s="26"/>
      <c r="N5" s="27" t="s">
        <v>12</v>
      </c>
      <c r="O5" s="28" t="s">
        <v>13</v>
      </c>
      <c r="P5" s="29" t="s">
        <v>13</v>
      </c>
      <c r="Q5" s="30" t="s">
        <v>13</v>
      </c>
      <c r="R5" s="31" t="s">
        <v>13</v>
      </c>
      <c r="S5" s="29" t="s">
        <v>13</v>
      </c>
      <c r="U5" s="20"/>
    </row>
    <row r="6" spans="2:21" ht="25.15" customHeight="1" x14ac:dyDescent="0.25">
      <c r="B6" s="32">
        <f>'[1]113.9.-未審核'!B6</f>
        <v>1</v>
      </c>
      <c r="C6" s="33" t="s">
        <v>14</v>
      </c>
      <c r="D6" s="34" t="s">
        <v>15</v>
      </c>
      <c r="E6" s="35" t="s">
        <v>16</v>
      </c>
      <c r="F6" s="36" t="str">
        <f>'[1]113.9.-未審核'!N6</f>
        <v>v</v>
      </c>
      <c r="G6" s="32">
        <f>'[1]113.9.-未審核'!B79</f>
        <v>74</v>
      </c>
      <c r="H6" s="33" t="s">
        <v>17</v>
      </c>
      <c r="I6" s="34" t="s">
        <v>18</v>
      </c>
      <c r="J6" s="37" t="str">
        <f>'[1]113.9.-未審核'!M79</f>
        <v>V</v>
      </c>
      <c r="K6" s="36" t="str">
        <f>'[1]113.9.-未審核'!N79</f>
        <v>V</v>
      </c>
      <c r="L6" s="38"/>
      <c r="M6" s="38"/>
      <c r="N6" s="39" t="s">
        <v>19</v>
      </c>
      <c r="O6" s="40">
        <v>14</v>
      </c>
      <c r="P6" s="41">
        <v>14</v>
      </c>
      <c r="Q6" s="42">
        <v>0</v>
      </c>
      <c r="R6" s="43">
        <v>0</v>
      </c>
      <c r="S6" s="44">
        <f>O6-R6</f>
        <v>14</v>
      </c>
      <c r="U6" s="20"/>
    </row>
    <row r="7" spans="2:21" ht="25.15" customHeight="1" x14ac:dyDescent="0.25">
      <c r="B7" s="45">
        <f>'[1]113.9.-未審核'!B7</f>
        <v>2</v>
      </c>
      <c r="C7" s="33" t="s">
        <v>14</v>
      </c>
      <c r="D7" s="34" t="s">
        <v>20</v>
      </c>
      <c r="E7" s="35" t="s">
        <v>16</v>
      </c>
      <c r="F7" s="46" t="str">
        <f>'[1]113.9.-未審核'!N7</f>
        <v>V</v>
      </c>
      <c r="G7" s="45">
        <f>'[1]113.9.-未審核'!B80</f>
        <v>75</v>
      </c>
      <c r="H7" s="47" t="s">
        <v>17</v>
      </c>
      <c r="I7" s="48" t="s">
        <v>21</v>
      </c>
      <c r="J7" s="35" t="str">
        <f>'[1]113.9.-未審核'!M80</f>
        <v>v</v>
      </c>
      <c r="K7" s="46" t="str">
        <f>'[1]113.9.-未審核'!N80</f>
        <v>V</v>
      </c>
      <c r="L7" s="38"/>
      <c r="M7" s="38"/>
      <c r="N7" s="39" t="s">
        <v>22</v>
      </c>
      <c r="O7" s="40">
        <v>17</v>
      </c>
      <c r="P7" s="41">
        <v>17</v>
      </c>
      <c r="Q7" s="42">
        <v>0</v>
      </c>
      <c r="R7" s="43">
        <v>0</v>
      </c>
      <c r="S7" s="44">
        <f t="shared" ref="S7:S11" si="0">O7-R7</f>
        <v>17</v>
      </c>
      <c r="U7" s="20"/>
    </row>
    <row r="8" spans="2:21" ht="25.15" customHeight="1" x14ac:dyDescent="0.25">
      <c r="B8" s="45">
        <f>'[1]113.9.-未審核'!B8</f>
        <v>3</v>
      </c>
      <c r="C8" s="33" t="s">
        <v>23</v>
      </c>
      <c r="D8" s="34" t="s">
        <v>24</v>
      </c>
      <c r="E8" s="35" t="s">
        <v>16</v>
      </c>
      <c r="F8" s="46" t="str">
        <f>'[1]113.9.-未審核'!N8</f>
        <v>V</v>
      </c>
      <c r="G8" s="45">
        <f>'[1]113.9.-未審核'!B81</f>
        <v>76</v>
      </c>
      <c r="H8" s="47" t="s">
        <v>25</v>
      </c>
      <c r="I8" s="48" t="s">
        <v>26</v>
      </c>
      <c r="J8" s="35" t="s">
        <v>27</v>
      </c>
      <c r="K8" s="46" t="str">
        <f>'[1]113.9.-未審核'!N81</f>
        <v>v</v>
      </c>
      <c r="L8" s="38"/>
      <c r="M8" s="38"/>
      <c r="N8" s="39" t="s">
        <v>28</v>
      </c>
      <c r="O8" s="40">
        <v>20</v>
      </c>
      <c r="P8" s="41">
        <v>20</v>
      </c>
      <c r="Q8" s="42">
        <v>0</v>
      </c>
      <c r="R8" s="43">
        <v>0</v>
      </c>
      <c r="S8" s="44">
        <f t="shared" si="0"/>
        <v>20</v>
      </c>
      <c r="U8" s="20"/>
    </row>
    <row r="9" spans="2:21" ht="25.15" customHeight="1" thickBot="1" x14ac:dyDescent="0.3">
      <c r="B9" s="45">
        <f>'[1]113.9.-未審核'!B9</f>
        <v>4</v>
      </c>
      <c r="C9" s="33" t="s">
        <v>29</v>
      </c>
      <c r="D9" s="34" t="s">
        <v>30</v>
      </c>
      <c r="E9" s="35"/>
      <c r="F9" s="46" t="str">
        <f>'[1]113.9.-未審核'!N9</f>
        <v>V</v>
      </c>
      <c r="G9" s="45">
        <f>'[1]113.9.-未審核'!B82</f>
        <v>77</v>
      </c>
      <c r="H9" s="49" t="s">
        <v>31</v>
      </c>
      <c r="I9" s="50" t="s">
        <v>32</v>
      </c>
      <c r="J9" s="35" t="str">
        <f>'[1]113.9.-未審核'!M82</f>
        <v>v</v>
      </c>
      <c r="K9" s="46" t="str">
        <f>'[1]113.9.-未審核'!N82</f>
        <v>v</v>
      </c>
      <c r="L9" s="38"/>
      <c r="M9" s="38"/>
      <c r="N9" s="39" t="s">
        <v>33</v>
      </c>
      <c r="O9" s="40">
        <v>22</v>
      </c>
      <c r="P9" s="41">
        <v>22</v>
      </c>
      <c r="Q9" s="42">
        <v>0</v>
      </c>
      <c r="R9" s="43">
        <v>0</v>
      </c>
      <c r="S9" s="44">
        <f t="shared" si="0"/>
        <v>22</v>
      </c>
      <c r="U9" s="20"/>
    </row>
    <row r="10" spans="2:21" ht="25.15" customHeight="1" x14ac:dyDescent="0.25">
      <c r="B10" s="45">
        <f>'[1]113.9.-未審核'!B10</f>
        <v>5</v>
      </c>
      <c r="C10" s="33" t="s">
        <v>34</v>
      </c>
      <c r="D10" s="34" t="s">
        <v>35</v>
      </c>
      <c r="E10" s="35" t="s">
        <v>16</v>
      </c>
      <c r="F10" s="46" t="str">
        <f>'[1]113.9.-未審核'!N10</f>
        <v>V</v>
      </c>
      <c r="G10" s="45">
        <f>'[1]113.9.-未審核'!B83</f>
        <v>78</v>
      </c>
      <c r="H10" s="51" t="s">
        <v>36</v>
      </c>
      <c r="I10" s="52" t="s">
        <v>37</v>
      </c>
      <c r="J10" s="35"/>
      <c r="K10" s="46" t="str">
        <f>'[1]113.9.-未審核'!N83</f>
        <v>v</v>
      </c>
      <c r="L10" s="38"/>
      <c r="M10" s="38"/>
      <c r="N10" s="39" t="s">
        <v>38</v>
      </c>
      <c r="O10" s="40">
        <v>24</v>
      </c>
      <c r="P10" s="41">
        <v>24</v>
      </c>
      <c r="Q10" s="42">
        <v>0</v>
      </c>
      <c r="R10" s="43">
        <v>0</v>
      </c>
      <c r="S10" s="44">
        <f t="shared" si="0"/>
        <v>24</v>
      </c>
      <c r="U10" s="20"/>
    </row>
    <row r="11" spans="2:21" ht="25.15" customHeight="1" thickBot="1" x14ac:dyDescent="0.3">
      <c r="B11" s="45">
        <f>'[1]113.9.-未審核'!B11</f>
        <v>6</v>
      </c>
      <c r="C11" s="33" t="s">
        <v>34</v>
      </c>
      <c r="D11" s="34" t="s">
        <v>39</v>
      </c>
      <c r="E11" s="35" t="s">
        <v>16</v>
      </c>
      <c r="F11" s="46" t="str">
        <f>'[1]113.9.-未審核'!N11</f>
        <v>V</v>
      </c>
      <c r="G11" s="45">
        <f>'[1]113.9.-未審核'!B84</f>
        <v>79</v>
      </c>
      <c r="H11" s="33" t="s">
        <v>40</v>
      </c>
      <c r="I11" s="34" t="s">
        <v>41</v>
      </c>
      <c r="J11" s="35" t="s">
        <v>27</v>
      </c>
      <c r="K11" s="46" t="str">
        <f>'[1]113.9.-未審核'!N84</f>
        <v>v</v>
      </c>
      <c r="L11" s="38"/>
      <c r="M11" s="38"/>
      <c r="N11" s="53" t="s">
        <v>42</v>
      </c>
      <c r="O11" s="40">
        <v>24</v>
      </c>
      <c r="P11" s="54">
        <v>24</v>
      </c>
      <c r="Q11" s="55">
        <v>0</v>
      </c>
      <c r="R11" s="56">
        <v>0</v>
      </c>
      <c r="S11" s="57">
        <f t="shared" si="0"/>
        <v>24</v>
      </c>
      <c r="U11" s="20"/>
    </row>
    <row r="12" spans="2:21" ht="25.15" customHeight="1" thickBot="1" x14ac:dyDescent="0.3">
      <c r="B12" s="45">
        <f>'[1]113.9.-未審核'!B12</f>
        <v>7</v>
      </c>
      <c r="C12" s="33" t="s">
        <v>43</v>
      </c>
      <c r="D12" s="34" t="s">
        <v>44</v>
      </c>
      <c r="E12" s="35" t="s">
        <v>16</v>
      </c>
      <c r="F12" s="46" t="str">
        <f>'[1]113.9.-未審核'!N12</f>
        <v>V</v>
      </c>
      <c r="G12" s="58">
        <f>'[1]113.9.-未審核'!B85</f>
        <v>80</v>
      </c>
      <c r="H12" s="47" t="s">
        <v>40</v>
      </c>
      <c r="I12" s="48" t="s">
        <v>45</v>
      </c>
      <c r="J12" s="59"/>
      <c r="K12" s="60" t="str">
        <f>'[1]113.9.-未審核'!N85</f>
        <v>v</v>
      </c>
      <c r="L12" s="38"/>
      <c r="M12" s="38"/>
      <c r="N12" s="61" t="s">
        <v>46</v>
      </c>
      <c r="O12" s="62">
        <f>SUM(O6:O11)</f>
        <v>121</v>
      </c>
      <c r="P12" s="16">
        <f>SUM(P6:P11)</f>
        <v>121</v>
      </c>
      <c r="Q12" s="17">
        <f>SUM(Q6:Q11)</f>
        <v>0</v>
      </c>
      <c r="R12" s="18">
        <f>SUM(R6:R11)</f>
        <v>0</v>
      </c>
      <c r="S12" s="63">
        <f>SUM(S6:S11)</f>
        <v>121</v>
      </c>
      <c r="U12" s="64"/>
    </row>
    <row r="13" spans="2:21" ht="25.15" customHeight="1" x14ac:dyDescent="0.25">
      <c r="B13" s="45">
        <f>'[1]113.9.-未審核'!B13</f>
        <v>8</v>
      </c>
      <c r="C13" s="33" t="s">
        <v>43</v>
      </c>
      <c r="D13" s="34" t="s">
        <v>47</v>
      </c>
      <c r="E13" s="35" t="s">
        <v>16</v>
      </c>
      <c r="F13" s="46" t="str">
        <f>'[1]113.9.-未審核'!N13</f>
        <v>V</v>
      </c>
      <c r="G13" s="65">
        <f>'[1]113.9.-未審核'!B86</f>
        <v>81</v>
      </c>
      <c r="H13" s="33" t="s">
        <v>40</v>
      </c>
      <c r="I13" s="34" t="s">
        <v>48</v>
      </c>
      <c r="J13" s="66"/>
      <c r="K13" s="67" t="str">
        <f>'[1]113.9.-未審核'!N86</f>
        <v>v</v>
      </c>
      <c r="L13" s="38"/>
      <c r="M13" s="38"/>
      <c r="U13" s="68"/>
    </row>
    <row r="14" spans="2:21" ht="25.15" customHeight="1" x14ac:dyDescent="0.25">
      <c r="B14" s="45">
        <f>'[1]113.9.-未審核'!B14</f>
        <v>9</v>
      </c>
      <c r="C14" s="33" t="s">
        <v>43</v>
      </c>
      <c r="D14" s="34" t="s">
        <v>49</v>
      </c>
      <c r="E14" s="35" t="s">
        <v>16</v>
      </c>
      <c r="F14" s="46" t="str">
        <f>'[1]113.9.-未審核'!N14</f>
        <v>V</v>
      </c>
      <c r="G14" s="45">
        <f>'[1]113.9.-未審核'!B87</f>
        <v>82</v>
      </c>
      <c r="H14" s="33" t="s">
        <v>50</v>
      </c>
      <c r="I14" s="34" t="s">
        <v>51</v>
      </c>
      <c r="J14" s="35"/>
      <c r="K14" s="46" t="str">
        <f>'[1]113.9.-未審核'!N87</f>
        <v>v</v>
      </c>
      <c r="L14" s="38"/>
      <c r="U14" s="69"/>
    </row>
    <row r="15" spans="2:21" ht="25.15" customHeight="1" x14ac:dyDescent="0.25">
      <c r="B15" s="45">
        <f>'[1]113.9.-未審核'!B15</f>
        <v>10</v>
      </c>
      <c r="C15" s="33" t="s">
        <v>43</v>
      </c>
      <c r="D15" s="34" t="s">
        <v>55</v>
      </c>
      <c r="E15" s="35" t="s">
        <v>16</v>
      </c>
      <c r="F15" s="46" t="str">
        <f>'[1]113.9.-未審核'!N15</f>
        <v>V</v>
      </c>
      <c r="G15" s="45">
        <f>'[1]113.9.-未審核'!B88</f>
        <v>83</v>
      </c>
      <c r="H15" s="33" t="s">
        <v>56</v>
      </c>
      <c r="I15" s="34" t="s">
        <v>57</v>
      </c>
      <c r="J15" s="35" t="str">
        <f>'[1]113.9.-未審核'!M88</f>
        <v>v</v>
      </c>
      <c r="K15" s="46" t="str">
        <f>'[1]113.9.-未審核'!N88</f>
        <v>v</v>
      </c>
      <c r="L15" s="38"/>
      <c r="U15" s="70"/>
    </row>
    <row r="16" spans="2:21" ht="25.15" customHeight="1" x14ac:dyDescent="0.25">
      <c r="B16" s="45">
        <f>'[1]113.9.-未審核'!B16</f>
        <v>11</v>
      </c>
      <c r="C16" s="33" t="s">
        <v>59</v>
      </c>
      <c r="D16" s="34" t="s">
        <v>60</v>
      </c>
      <c r="E16" s="35" t="s">
        <v>16</v>
      </c>
      <c r="F16" s="46" t="str">
        <f>'[1]113.9.-未審核'!N16</f>
        <v>V</v>
      </c>
      <c r="G16" s="45">
        <f>'[1]113.9.-未審核'!B89</f>
        <v>84</v>
      </c>
      <c r="H16" s="33" t="s">
        <v>56</v>
      </c>
      <c r="I16" s="34" t="s">
        <v>61</v>
      </c>
      <c r="J16" s="35"/>
      <c r="K16" s="46" t="str">
        <f>'[1]113.9.-未審核'!N89</f>
        <v>v</v>
      </c>
      <c r="L16" s="38"/>
      <c r="U16" s="69"/>
    </row>
    <row r="17" spans="2:21" ht="25.15" customHeight="1" x14ac:dyDescent="0.25">
      <c r="B17" s="45">
        <f>'[1]113.9.-未審核'!B17</f>
        <v>12</v>
      </c>
      <c r="C17" s="33" t="s">
        <v>63</v>
      </c>
      <c r="D17" s="34" t="s">
        <v>64</v>
      </c>
      <c r="E17" s="35" t="s">
        <v>16</v>
      </c>
      <c r="F17" s="46" t="str">
        <f>'[1]113.9.-未審核'!N17</f>
        <v>V</v>
      </c>
      <c r="G17" s="45">
        <f>'[1]113.9.-未審核'!B90</f>
        <v>85</v>
      </c>
      <c r="H17" s="47" t="s">
        <v>56</v>
      </c>
      <c r="I17" s="34" t="s">
        <v>65</v>
      </c>
      <c r="J17" s="35"/>
      <c r="K17" s="46" t="str">
        <f>'[1]113.9.-未審核'!N90</f>
        <v>v</v>
      </c>
      <c r="L17" s="38"/>
      <c r="U17" s="70"/>
    </row>
    <row r="18" spans="2:21" ht="25.15" customHeight="1" thickBot="1" x14ac:dyDescent="0.3">
      <c r="B18" s="58">
        <f>'[1]113.9.-未審核'!B18</f>
        <v>13</v>
      </c>
      <c r="C18" s="33" t="s">
        <v>63</v>
      </c>
      <c r="D18" s="34" t="s">
        <v>67</v>
      </c>
      <c r="E18" s="35" t="s">
        <v>16</v>
      </c>
      <c r="F18" s="60" t="str">
        <f>'[1]113.9.-未審核'!N18</f>
        <v>V</v>
      </c>
      <c r="G18" s="45">
        <f>'[1]113.9.-未審核'!B91</f>
        <v>86</v>
      </c>
      <c r="H18" s="33" t="s">
        <v>68</v>
      </c>
      <c r="I18" s="34" t="s">
        <v>69</v>
      </c>
      <c r="J18" s="35" t="str">
        <f>'[1]113.9.-未審核'!M91</f>
        <v>v</v>
      </c>
      <c r="K18" s="46" t="str">
        <f>'[1]113.9.-未審核'!N91</f>
        <v>V</v>
      </c>
      <c r="L18" s="38"/>
      <c r="U18" s="71"/>
    </row>
    <row r="19" spans="2:21" ht="25.15" customHeight="1" x14ac:dyDescent="0.25">
      <c r="B19" s="65">
        <f>'[1]113.9.-未審核'!B19</f>
        <v>14</v>
      </c>
      <c r="C19" s="33" t="s">
        <v>63</v>
      </c>
      <c r="D19" s="34" t="s">
        <v>70</v>
      </c>
      <c r="E19" s="66" t="str">
        <f>'[1]113.9.-未審核'!M19</f>
        <v>V(新)</v>
      </c>
      <c r="F19" s="67" t="str">
        <f>'[1]113.9.-未審核'!N19</f>
        <v>V</v>
      </c>
      <c r="G19" s="45">
        <f>'[1]113.9.-未審核'!B92</f>
        <v>87</v>
      </c>
      <c r="H19" s="33" t="s">
        <v>71</v>
      </c>
      <c r="I19" s="34" t="s">
        <v>72</v>
      </c>
      <c r="J19" s="35" t="s">
        <v>16</v>
      </c>
      <c r="K19" s="46" t="str">
        <f>'[1]113.9.-未審核'!N92</f>
        <v>V</v>
      </c>
      <c r="L19" s="38"/>
      <c r="U19" s="20"/>
    </row>
    <row r="20" spans="2:21" ht="25.15" customHeight="1" thickBot="1" x14ac:dyDescent="0.3">
      <c r="B20" s="45">
        <f>'[1]113.9.-未審核'!B20</f>
        <v>15</v>
      </c>
      <c r="C20" s="33" t="s">
        <v>73</v>
      </c>
      <c r="D20" s="34" t="s">
        <v>74</v>
      </c>
      <c r="E20" s="59" t="s">
        <v>27</v>
      </c>
      <c r="F20" s="46" t="str">
        <f>'[1]113.9.-未審核'!N20</f>
        <v>v</v>
      </c>
      <c r="G20" s="45">
        <f>'[1]113.9.-未審核'!B93</f>
        <v>88</v>
      </c>
      <c r="H20" s="47" t="s">
        <v>75</v>
      </c>
      <c r="I20" s="48" t="s">
        <v>76</v>
      </c>
      <c r="J20" s="59" t="s">
        <v>27</v>
      </c>
      <c r="K20" s="46" t="str">
        <f>'[1]113.9.-未審核'!N93</f>
        <v>v</v>
      </c>
      <c r="L20" s="38"/>
      <c r="U20" s="70"/>
    </row>
    <row r="21" spans="2:21" ht="25.15" customHeight="1" thickBot="1" x14ac:dyDescent="0.3">
      <c r="B21" s="45">
        <f>'[1]113.9.-未審核'!B21</f>
        <v>16</v>
      </c>
      <c r="C21" s="33" t="s">
        <v>78</v>
      </c>
      <c r="D21" s="34" t="s">
        <v>79</v>
      </c>
      <c r="E21" s="59" t="s">
        <v>27</v>
      </c>
      <c r="F21" s="46" t="str">
        <f>'[1]113.9.-未審核'!N21</f>
        <v>v</v>
      </c>
      <c r="G21" s="45">
        <f>'[1]113.9.-未審核'!B94</f>
        <v>89</v>
      </c>
      <c r="H21" s="47" t="s">
        <v>75</v>
      </c>
      <c r="I21" s="34" t="s">
        <v>80</v>
      </c>
      <c r="J21" s="35"/>
      <c r="K21" s="46" t="str">
        <f>'[1]113.9.-未審核'!N94</f>
        <v>V</v>
      </c>
      <c r="L21" s="38"/>
      <c r="U21" s="70"/>
    </row>
    <row r="22" spans="2:21" ht="25.15" customHeight="1" thickBot="1" x14ac:dyDescent="0.3">
      <c r="B22" s="45">
        <f>'[1]113.9.-未審核'!B22</f>
        <v>17</v>
      </c>
      <c r="C22" s="33" t="s">
        <v>78</v>
      </c>
      <c r="D22" s="34" t="s">
        <v>81</v>
      </c>
      <c r="E22" s="59" t="s">
        <v>27</v>
      </c>
      <c r="F22" s="46" t="str">
        <f>'[1]113.9.-未審核'!N22</f>
        <v>v</v>
      </c>
      <c r="G22" s="45">
        <f>'[1]113.9.-未審核'!B95</f>
        <v>90</v>
      </c>
      <c r="H22" s="47" t="s">
        <v>82</v>
      </c>
      <c r="I22" s="34" t="s">
        <v>83</v>
      </c>
      <c r="J22" s="59" t="s">
        <v>27</v>
      </c>
      <c r="K22" s="46" t="str">
        <f>'[1]113.9.-未審核'!N95</f>
        <v>v</v>
      </c>
      <c r="L22" s="38"/>
      <c r="U22" s="70"/>
    </row>
    <row r="23" spans="2:21" ht="25.15" customHeight="1" thickBot="1" x14ac:dyDescent="0.3">
      <c r="B23" s="45">
        <f>'[1]113.9.-未審核'!B23</f>
        <v>18</v>
      </c>
      <c r="C23" s="33" t="s">
        <v>85</v>
      </c>
      <c r="D23" s="34" t="s">
        <v>86</v>
      </c>
      <c r="E23" s="59" t="s">
        <v>27</v>
      </c>
      <c r="F23" s="46" t="str">
        <f>'[1]113.9.-未審核'!N23</f>
        <v>v</v>
      </c>
      <c r="G23" s="45">
        <f>'[1]113.9.-未審核'!B96</f>
        <v>91</v>
      </c>
      <c r="H23" s="33" t="s">
        <v>82</v>
      </c>
      <c r="I23" s="34" t="s">
        <v>87</v>
      </c>
      <c r="J23" s="35"/>
      <c r="K23" s="46" t="str">
        <f>'[1]113.9.-未審核'!N96</f>
        <v>v</v>
      </c>
      <c r="L23" s="38"/>
      <c r="U23" s="70"/>
    </row>
    <row r="24" spans="2:21" ht="25.15" customHeight="1" thickBot="1" x14ac:dyDescent="0.3">
      <c r="B24" s="45">
        <f>'[1]113.9.-未審核'!B24</f>
        <v>19</v>
      </c>
      <c r="C24" s="72" t="s">
        <v>88</v>
      </c>
      <c r="D24" s="52" t="s">
        <v>89</v>
      </c>
      <c r="E24" s="35" t="str">
        <f>'[1]113.9.-未審核'!M24</f>
        <v>v(新)</v>
      </c>
      <c r="F24" s="46" t="str">
        <f>'[1]113.9.-未審核'!N24</f>
        <v>V</v>
      </c>
      <c r="G24" s="45">
        <f>'[1]113.9.-未審核'!B97</f>
        <v>92</v>
      </c>
      <c r="H24" s="33" t="s">
        <v>90</v>
      </c>
      <c r="I24" s="34" t="s">
        <v>91</v>
      </c>
      <c r="J24" s="59" t="s">
        <v>27</v>
      </c>
      <c r="K24" s="46" t="str">
        <f>'[1]113.9.-未審核'!N97</f>
        <v>v</v>
      </c>
      <c r="L24" s="38"/>
      <c r="U24" s="70"/>
    </row>
    <row r="25" spans="2:21" ht="25.15" customHeight="1" thickBot="1" x14ac:dyDescent="0.3">
      <c r="B25" s="45">
        <f>'[1]113.9.-未審核'!B25</f>
        <v>20</v>
      </c>
      <c r="C25" s="72" t="s">
        <v>92</v>
      </c>
      <c r="D25" s="52" t="s">
        <v>93</v>
      </c>
      <c r="E25" s="59" t="s">
        <v>27</v>
      </c>
      <c r="F25" s="46" t="str">
        <f>'[1]113.9.-未審核'!N25</f>
        <v>v</v>
      </c>
      <c r="G25" s="45">
        <f>'[1]113.9.-未審核'!B98</f>
        <v>93</v>
      </c>
      <c r="H25" s="33" t="s">
        <v>90</v>
      </c>
      <c r="I25" s="34" t="s">
        <v>94</v>
      </c>
      <c r="J25" s="35" t="str">
        <f>'[1]113.9.-未審核'!M98</f>
        <v>V</v>
      </c>
      <c r="K25" s="46" t="str">
        <f>'[1]113.9.-未審核'!N98</f>
        <v>v</v>
      </c>
      <c r="L25" s="38"/>
      <c r="U25" s="70"/>
    </row>
    <row r="26" spans="2:21" ht="25.15" customHeight="1" x14ac:dyDescent="0.25">
      <c r="B26" s="45">
        <f>'[1]113.9.-未審核'!B26</f>
        <v>21</v>
      </c>
      <c r="C26" s="33" t="s">
        <v>92</v>
      </c>
      <c r="D26" s="34" t="s">
        <v>95</v>
      </c>
      <c r="E26" s="35" t="str">
        <f>'[1]113.9.-未審核'!M26</f>
        <v>v(新)</v>
      </c>
      <c r="F26" s="46" t="str">
        <f>'[1]113.9.-未審核'!N26</f>
        <v>v</v>
      </c>
      <c r="G26" s="45">
        <f>'[1]113.9.-未審核'!B99</f>
        <v>94</v>
      </c>
      <c r="H26" s="33" t="s">
        <v>96</v>
      </c>
      <c r="I26" s="48" t="s">
        <v>97</v>
      </c>
      <c r="J26" s="35" t="s">
        <v>27</v>
      </c>
      <c r="K26" s="46" t="str">
        <f>'[1]113.9.-未審核'!N99</f>
        <v>v</v>
      </c>
      <c r="L26" s="38"/>
      <c r="U26" s="69"/>
    </row>
    <row r="27" spans="2:21" ht="25.15" customHeight="1" x14ac:dyDescent="0.25">
      <c r="B27" s="45">
        <f>'[1]113.9.-未審核'!B27</f>
        <v>22</v>
      </c>
      <c r="C27" s="33" t="s">
        <v>98</v>
      </c>
      <c r="D27" s="34" t="s">
        <v>99</v>
      </c>
      <c r="E27" s="35"/>
      <c r="F27" s="46" t="str">
        <f>'[1]113.9.-未審核'!N27</f>
        <v>v</v>
      </c>
      <c r="G27" s="45">
        <f>'[1]113.9.-未審核'!B100</f>
        <v>95</v>
      </c>
      <c r="H27" s="33" t="s">
        <v>96</v>
      </c>
      <c r="I27" s="48" t="s">
        <v>100</v>
      </c>
      <c r="J27" s="35" t="str">
        <f>'[1]113.9.-未審核'!M100</f>
        <v>V</v>
      </c>
      <c r="K27" s="46" t="str">
        <f>'[1]113.9.-未審核'!N100</f>
        <v>V</v>
      </c>
      <c r="L27" s="38"/>
    </row>
    <row r="28" spans="2:21" ht="25.15" customHeight="1" x14ac:dyDescent="0.25">
      <c r="B28" s="45">
        <f>'[1]113.9.-未審核'!B28</f>
        <v>23</v>
      </c>
      <c r="C28" s="33" t="s">
        <v>98</v>
      </c>
      <c r="D28" s="34" t="s">
        <v>101</v>
      </c>
      <c r="E28" s="35" t="str">
        <f>'[1]113.9.-未審核'!M28</f>
        <v>V</v>
      </c>
      <c r="F28" s="46" t="str">
        <f>'[1]113.9.-未審核'!N28</f>
        <v>V</v>
      </c>
      <c r="G28" s="45">
        <f>'[1]113.9.-未審核'!B101</f>
        <v>96</v>
      </c>
      <c r="H28" s="33" t="s">
        <v>102</v>
      </c>
      <c r="I28" s="34" t="s">
        <v>103</v>
      </c>
      <c r="J28" s="35" t="s">
        <v>16</v>
      </c>
      <c r="K28" s="46" t="str">
        <f>'[1]113.9.-未審核'!N101</f>
        <v>v</v>
      </c>
      <c r="L28" s="38"/>
      <c r="U28" s="70"/>
    </row>
    <row r="29" spans="2:21" ht="25.15" customHeight="1" x14ac:dyDescent="0.25">
      <c r="B29" s="45">
        <f>'[1]113.9.-未審核'!B29</f>
        <v>24</v>
      </c>
      <c r="C29" s="33" t="s">
        <v>104</v>
      </c>
      <c r="D29" s="34" t="s">
        <v>105</v>
      </c>
      <c r="E29" s="35" t="s">
        <v>27</v>
      </c>
      <c r="F29" s="46" t="str">
        <f>'[1]113.9.-未審核'!N29</f>
        <v>V</v>
      </c>
      <c r="G29" s="45">
        <f>'[1]113.9.-未審核'!B102</f>
        <v>97</v>
      </c>
      <c r="H29" s="33" t="s">
        <v>106</v>
      </c>
      <c r="I29" s="48" t="s">
        <v>107</v>
      </c>
      <c r="J29" s="35" t="s">
        <v>27</v>
      </c>
      <c r="K29" s="73" t="str">
        <f>'[1]113.9.-未審核'!N102</f>
        <v>V</v>
      </c>
      <c r="L29" s="38"/>
      <c r="U29" s="74"/>
    </row>
    <row r="30" spans="2:21" ht="25.15" customHeight="1" thickBot="1" x14ac:dyDescent="0.3">
      <c r="B30" s="45">
        <f>'[1]113.9.-未審核'!B30</f>
        <v>25</v>
      </c>
      <c r="C30" s="33" t="s">
        <v>108</v>
      </c>
      <c r="D30" s="34" t="s">
        <v>109</v>
      </c>
      <c r="E30" s="59" t="s">
        <v>27</v>
      </c>
      <c r="F30" s="46" t="str">
        <f>'[1]113.9.-未審核'!N30</f>
        <v>v</v>
      </c>
      <c r="G30" s="45">
        <f>'[1]113.9.-未審核'!B103</f>
        <v>98</v>
      </c>
      <c r="H30" s="33" t="s">
        <v>106</v>
      </c>
      <c r="I30" s="34" t="s">
        <v>110</v>
      </c>
      <c r="J30" s="59" t="s">
        <v>27</v>
      </c>
      <c r="K30" s="46" t="str">
        <f>'[1]113.9.-未審核'!N103</f>
        <v>v</v>
      </c>
      <c r="L30" s="38"/>
      <c r="M30" s="20"/>
      <c r="N30" s="20"/>
      <c r="O30" s="75"/>
      <c r="P30" s="75"/>
      <c r="Q30" s="75"/>
      <c r="R30" s="69"/>
      <c r="S30" s="69"/>
      <c r="U30" s="74"/>
    </row>
    <row r="31" spans="2:21" ht="25.15" customHeight="1" thickBot="1" x14ac:dyDescent="0.3">
      <c r="B31" s="45">
        <f>'[1]113.9.-未審核'!B31</f>
        <v>26</v>
      </c>
      <c r="C31" s="33" t="s">
        <v>111</v>
      </c>
      <c r="D31" s="34" t="s">
        <v>112</v>
      </c>
      <c r="E31" s="35" t="str">
        <f>'[1]113.9.-未審核'!M31</f>
        <v>V</v>
      </c>
      <c r="F31" s="46" t="str">
        <f>'[1]113.9.-未審核'!N31</f>
        <v>V</v>
      </c>
      <c r="G31" s="45">
        <f>'[1]113.9.-未審核'!B104</f>
        <v>99</v>
      </c>
      <c r="H31" s="33" t="s">
        <v>113</v>
      </c>
      <c r="I31" s="48" t="s">
        <v>114</v>
      </c>
      <c r="J31" s="59" t="s">
        <v>27</v>
      </c>
      <c r="K31" s="46" t="str">
        <f>'[1]113.9.-未審核'!N104</f>
        <v>v</v>
      </c>
      <c r="L31" s="38"/>
      <c r="R31" s="76"/>
      <c r="S31" s="77"/>
      <c r="U31" s="74"/>
    </row>
    <row r="32" spans="2:21" ht="25.15" customHeight="1" x14ac:dyDescent="0.25">
      <c r="B32" s="45">
        <f>'[1]113.9.-未審核'!B32</f>
        <v>27</v>
      </c>
      <c r="C32" s="33" t="s">
        <v>111</v>
      </c>
      <c r="D32" s="34" t="s">
        <v>115</v>
      </c>
      <c r="E32" s="35" t="s">
        <v>16</v>
      </c>
      <c r="F32" s="46" t="str">
        <f>'[1]113.9.-未審核'!N32</f>
        <v>v</v>
      </c>
      <c r="G32" s="45">
        <f>'[1]113.9.-未審核'!B105</f>
        <v>100</v>
      </c>
      <c r="H32" s="33" t="s">
        <v>116</v>
      </c>
      <c r="I32" s="34" t="s">
        <v>117</v>
      </c>
      <c r="J32" s="35" t="str">
        <f>'[1]113.9.-未審核'!M105</f>
        <v>V</v>
      </c>
      <c r="K32" s="46" t="str">
        <f>'[1]113.9.-未審核'!N105</f>
        <v>V</v>
      </c>
      <c r="L32" s="38"/>
      <c r="R32" s="2"/>
      <c r="S32" s="77"/>
    </row>
    <row r="33" spans="2:33" ht="25.15" customHeight="1" thickBot="1" x14ac:dyDescent="0.3">
      <c r="B33" s="45">
        <f>'[1]113.9.-未審核'!B33</f>
        <v>28</v>
      </c>
      <c r="C33" s="33" t="s">
        <v>119</v>
      </c>
      <c r="D33" s="34" t="s">
        <v>120</v>
      </c>
      <c r="E33" s="35" t="s">
        <v>16</v>
      </c>
      <c r="F33" s="46" t="str">
        <f>'[1]113.9.-未審核'!N33</f>
        <v>V</v>
      </c>
      <c r="G33" s="45">
        <f>'[1]113.9.-未審核'!B106</f>
        <v>101</v>
      </c>
      <c r="H33" s="49" t="s">
        <v>116</v>
      </c>
      <c r="I33" s="78" t="s">
        <v>121</v>
      </c>
      <c r="J33" s="35" t="s">
        <v>27</v>
      </c>
      <c r="K33" s="46" t="str">
        <f>'[1]113.9.-未審核'!N106</f>
        <v>v</v>
      </c>
      <c r="L33" s="38"/>
      <c r="R33" s="2"/>
      <c r="S33" s="77"/>
      <c r="U33" s="79"/>
    </row>
    <row r="34" spans="2:33" ht="25.15" customHeight="1" x14ac:dyDescent="0.25">
      <c r="B34" s="45">
        <f>'[1]113.9.-未審核'!B34</f>
        <v>29</v>
      </c>
      <c r="C34" s="33" t="s">
        <v>122</v>
      </c>
      <c r="D34" s="34" t="s">
        <v>123</v>
      </c>
      <c r="E34" s="35" t="str">
        <f>'[1]113.9.-未審核'!M34</f>
        <v>V</v>
      </c>
      <c r="F34" s="46" t="str">
        <f>'[1]113.9.-未審核'!N34</f>
        <v>V</v>
      </c>
      <c r="G34" s="45">
        <f>'[1]113.9.-未審核'!B107</f>
        <v>102</v>
      </c>
      <c r="H34" s="72" t="s">
        <v>124</v>
      </c>
      <c r="I34" s="80" t="s">
        <v>125</v>
      </c>
      <c r="J34" s="35" t="str">
        <f>'[1]113.9.-未審核'!M107</f>
        <v>v</v>
      </c>
      <c r="K34" s="46" t="str">
        <f>'[1]113.9.-未審核'!N107</f>
        <v>v</v>
      </c>
      <c r="L34" s="38"/>
      <c r="R34" s="2"/>
      <c r="S34" s="77"/>
    </row>
    <row r="35" spans="2:33" ht="25.15" customHeight="1" thickBot="1" x14ac:dyDescent="0.3">
      <c r="B35" s="45">
        <f>'[1]113.9.-未審核'!B35</f>
        <v>30</v>
      </c>
      <c r="C35" s="33" t="s">
        <v>126</v>
      </c>
      <c r="D35" s="34" t="s">
        <v>127</v>
      </c>
      <c r="E35" s="35" t="s">
        <v>16</v>
      </c>
      <c r="F35" s="46" t="str">
        <f>'[1]113.9.-未審核'!N35</f>
        <v>V</v>
      </c>
      <c r="G35" s="58">
        <f>'[1]113.9.-未審核'!B108</f>
        <v>103</v>
      </c>
      <c r="H35" s="33" t="s">
        <v>124</v>
      </c>
      <c r="I35" s="48" t="s">
        <v>128</v>
      </c>
      <c r="J35" s="59" t="s">
        <v>27</v>
      </c>
      <c r="K35" s="60" t="str">
        <f>'[1]113.9.-未審核'!N108</f>
        <v>V</v>
      </c>
      <c r="L35" s="38"/>
      <c r="R35" s="76"/>
      <c r="S35" s="77"/>
    </row>
    <row r="36" spans="2:33" ht="25.15" customHeight="1" x14ac:dyDescent="0.25">
      <c r="B36" s="45">
        <f>'[1]113.9.-未審核'!B36</f>
        <v>31</v>
      </c>
      <c r="C36" s="33" t="s">
        <v>129</v>
      </c>
      <c r="D36" s="34" t="s">
        <v>130</v>
      </c>
      <c r="E36" s="35" t="str">
        <f>'[1]113.9.-未審核'!M36</f>
        <v>V</v>
      </c>
      <c r="F36" s="46" t="str">
        <f>'[1]113.9.-未審核'!N36</f>
        <v>V</v>
      </c>
      <c r="G36" s="65">
        <f>'[1]113.9.-未審核'!B109</f>
        <v>104</v>
      </c>
      <c r="H36" s="33" t="s">
        <v>124</v>
      </c>
      <c r="I36" s="48" t="s">
        <v>131</v>
      </c>
      <c r="J36" s="66"/>
      <c r="K36" s="67" t="str">
        <f>'[1]113.9.-未審核'!N109</f>
        <v>V</v>
      </c>
      <c r="L36" s="38"/>
      <c r="R36" s="2"/>
      <c r="S36" s="77"/>
      <c r="T36" s="81"/>
    </row>
    <row r="37" spans="2:33" ht="25.15" customHeight="1" x14ac:dyDescent="0.25">
      <c r="B37" s="45">
        <f>'[1]113.9.-未審核'!B37</f>
        <v>32</v>
      </c>
      <c r="C37" s="33" t="s">
        <v>132</v>
      </c>
      <c r="D37" s="34" t="s">
        <v>133</v>
      </c>
      <c r="E37" s="35" t="str">
        <f>'[1]113.9.-未審核'!M37</f>
        <v>V</v>
      </c>
      <c r="F37" s="46" t="str">
        <f>'[1]113.9.-未審核'!N37</f>
        <v>V</v>
      </c>
      <c r="G37" s="45">
        <f>'[1]113.9.-未審核'!B110</f>
        <v>105</v>
      </c>
      <c r="H37" s="33" t="s">
        <v>124</v>
      </c>
      <c r="I37" s="34" t="s">
        <v>134</v>
      </c>
      <c r="J37" s="35" t="str">
        <f>'[1]113.9.-未審核'!M110</f>
        <v>V</v>
      </c>
      <c r="K37" s="46" t="str">
        <f>'[1]113.9.-未審核'!N110</f>
        <v>V</v>
      </c>
      <c r="L37" s="38"/>
      <c r="R37" s="76"/>
      <c r="S37" s="77"/>
    </row>
    <row r="38" spans="2:33" ht="25.15" customHeight="1" x14ac:dyDescent="0.25">
      <c r="B38" s="45">
        <f>'[1]113.9.-未審核'!B38</f>
        <v>33</v>
      </c>
      <c r="C38" s="33" t="s">
        <v>135</v>
      </c>
      <c r="D38" s="34" t="s">
        <v>136</v>
      </c>
      <c r="E38" s="35" t="str">
        <f>'[1]113.9.-未審核'!M38</f>
        <v>V(新)</v>
      </c>
      <c r="F38" s="46" t="str">
        <f>'[1]113.9.-未審核'!N38</f>
        <v>V</v>
      </c>
      <c r="G38" s="45">
        <f>'[1]113.9.-未審核'!B111</f>
        <v>106</v>
      </c>
      <c r="H38" s="33" t="s">
        <v>124</v>
      </c>
      <c r="I38" s="34" t="s">
        <v>137</v>
      </c>
      <c r="J38" s="35" t="s">
        <v>27</v>
      </c>
      <c r="K38" s="73" t="str">
        <f>'[1]113.9.-未審核'!N111</f>
        <v>V</v>
      </c>
      <c r="L38" s="38"/>
      <c r="R38" s="2"/>
      <c r="S38" s="2"/>
    </row>
    <row r="39" spans="2:33" ht="25.15" customHeight="1" thickBot="1" x14ac:dyDescent="0.3">
      <c r="B39" s="58">
        <f>'[1]113.9.-未審核'!B39</f>
        <v>34</v>
      </c>
      <c r="C39" s="82" t="s">
        <v>138</v>
      </c>
      <c r="D39" s="83" t="s">
        <v>139</v>
      </c>
      <c r="E39" s="59"/>
      <c r="F39" s="60" t="str">
        <f>'[1]113.9.-未審核'!N39</f>
        <v>V</v>
      </c>
      <c r="G39" s="45">
        <f>'[1]113.9.-未審核'!B112</f>
        <v>107</v>
      </c>
      <c r="H39" s="33" t="s">
        <v>124</v>
      </c>
      <c r="I39" s="34" t="s">
        <v>140</v>
      </c>
      <c r="J39" s="35"/>
      <c r="K39" s="46" t="str">
        <f>'[1]113.9.-未審核'!N112</f>
        <v>v</v>
      </c>
      <c r="L39" s="38"/>
      <c r="M39" s="84"/>
      <c r="N39" s="84"/>
      <c r="O39" s="85"/>
      <c r="P39" s="85"/>
      <c r="Q39" s="85"/>
      <c r="R39" s="76"/>
      <c r="S39" s="77"/>
    </row>
    <row r="40" spans="2:33" ht="25.15" customHeight="1" thickBot="1" x14ac:dyDescent="0.3">
      <c r="B40" s="65">
        <f>'[1]113.9.-未審核'!B40</f>
        <v>35</v>
      </c>
      <c r="C40" s="49" t="s">
        <v>138</v>
      </c>
      <c r="D40" s="50" t="s">
        <v>141</v>
      </c>
      <c r="E40" s="66" t="str">
        <f>'[1]113.9.-未審核'!M40</f>
        <v>V</v>
      </c>
      <c r="F40" s="67" t="str">
        <f>'[1]113.9.-未審核'!N40</f>
        <v>V</v>
      </c>
      <c r="G40" s="45">
        <f>'[1]113.9.-未審核'!B113</f>
        <v>108</v>
      </c>
      <c r="H40" s="33" t="s">
        <v>142</v>
      </c>
      <c r="I40" s="48" t="s">
        <v>143</v>
      </c>
      <c r="J40" s="35" t="str">
        <f>'[1]113.9.-未審核'!M113</f>
        <v>v</v>
      </c>
      <c r="K40" s="46" t="str">
        <f>'[1]113.9.-未審核'!N113</f>
        <v>v</v>
      </c>
      <c r="L40" s="38"/>
      <c r="M40" s="84"/>
      <c r="N40" s="84"/>
      <c r="O40" s="85"/>
      <c r="P40" s="85"/>
      <c r="Q40" s="85"/>
      <c r="R40" s="76"/>
      <c r="S40" s="77"/>
    </row>
    <row r="41" spans="2:33" ht="25.15" customHeight="1" x14ac:dyDescent="0.25">
      <c r="B41" s="45">
        <f>'[1]113.9.-未審核'!B41</f>
        <v>36</v>
      </c>
      <c r="C41" s="72" t="s">
        <v>144</v>
      </c>
      <c r="D41" s="52" t="s">
        <v>145</v>
      </c>
      <c r="E41" s="35" t="s">
        <v>27</v>
      </c>
      <c r="F41" s="46" t="str">
        <f>'[1]113.9.-未審核'!N41</f>
        <v>V</v>
      </c>
      <c r="G41" s="45">
        <f>'[1]113.9.-未審核'!B114</f>
        <v>109</v>
      </c>
      <c r="H41" s="33" t="s">
        <v>142</v>
      </c>
      <c r="I41" s="34" t="s">
        <v>146</v>
      </c>
      <c r="J41" s="35" t="str">
        <f>'[1]113.9.-未審核'!M114</f>
        <v>v</v>
      </c>
      <c r="K41" s="46" t="str">
        <f>'[1]113.9.-未審核'!N114</f>
        <v>v</v>
      </c>
      <c r="L41" s="38"/>
      <c r="X41" s="20"/>
      <c r="Y41" s="20"/>
      <c r="Z41" s="87" t="s">
        <v>52</v>
      </c>
      <c r="AA41" s="87"/>
      <c r="AB41" s="88" t="s">
        <v>147</v>
      </c>
      <c r="AC41" s="88"/>
      <c r="AD41" s="88"/>
      <c r="AE41" s="87" t="s">
        <v>53</v>
      </c>
      <c r="AF41" s="87" t="s">
        <v>54</v>
      </c>
      <c r="AG41" s="89" t="s">
        <v>148</v>
      </c>
    </row>
    <row r="42" spans="2:33" ht="25.15" customHeight="1" thickBot="1" x14ac:dyDescent="0.3">
      <c r="B42" s="45">
        <f>'[1]113.9.-未審核'!B42</f>
        <v>37</v>
      </c>
      <c r="C42" s="33" t="s">
        <v>149</v>
      </c>
      <c r="D42" s="34" t="s">
        <v>150</v>
      </c>
      <c r="E42" s="35" t="str">
        <f>'[1]113.9.-未審核'!M42</f>
        <v>v</v>
      </c>
      <c r="F42" s="46" t="str">
        <f>'[1]113.9.-未審核'!N42</f>
        <v>v</v>
      </c>
      <c r="G42" s="45">
        <f>'[1]113.9.-未審核'!B115</f>
        <v>110</v>
      </c>
      <c r="H42" s="33" t="s">
        <v>151</v>
      </c>
      <c r="I42" s="34" t="s">
        <v>152</v>
      </c>
      <c r="J42" s="35" t="str">
        <f>'[1]113.9.-未審核'!M115</f>
        <v>v</v>
      </c>
      <c r="K42" s="46" t="str">
        <f>'[1]113.9.-未審核'!N115</f>
        <v>v</v>
      </c>
      <c r="L42" s="38"/>
      <c r="X42" s="20"/>
      <c r="Y42" s="20"/>
      <c r="Z42" s="90"/>
      <c r="AA42" s="90"/>
      <c r="AB42" s="91" t="s">
        <v>153</v>
      </c>
      <c r="AC42" s="92" t="s">
        <v>154</v>
      </c>
      <c r="AD42" s="91" t="s">
        <v>155</v>
      </c>
      <c r="AE42" s="90"/>
      <c r="AF42" s="90"/>
      <c r="AG42" s="93"/>
    </row>
    <row r="43" spans="2:33" ht="25.15" customHeight="1" thickBot="1" x14ac:dyDescent="0.3">
      <c r="B43" s="45">
        <f>'[1]113.9.-未審核'!B43</f>
        <v>38</v>
      </c>
      <c r="C43" s="33" t="s">
        <v>156</v>
      </c>
      <c r="D43" s="34" t="s">
        <v>157</v>
      </c>
      <c r="E43" s="35"/>
      <c r="F43" s="46" t="str">
        <f>'[1]113.9.-未審核'!N43</f>
        <v>V</v>
      </c>
      <c r="G43" s="45">
        <f>'[1]113.9.-未審核'!B116</f>
        <v>111</v>
      </c>
      <c r="H43" s="33" t="s">
        <v>151</v>
      </c>
      <c r="I43" s="34" t="s">
        <v>158</v>
      </c>
      <c r="J43" s="35" t="str">
        <f>'[1]113.9.-未審核'!M116</f>
        <v>v</v>
      </c>
      <c r="K43" s="46" t="str">
        <f>'[1]113.9.-未審核'!N116</f>
        <v>v</v>
      </c>
      <c r="L43" s="38"/>
      <c r="X43" s="84"/>
      <c r="Y43" s="84"/>
      <c r="Z43" s="96" t="s">
        <v>58</v>
      </c>
      <c r="AA43" s="97"/>
      <c r="AB43" s="98">
        <v>40</v>
      </c>
      <c r="AC43" s="99">
        <v>14</v>
      </c>
      <c r="AD43" s="100">
        <f>AB43*AC43</f>
        <v>560</v>
      </c>
      <c r="AE43" s="99">
        <v>12</v>
      </c>
      <c r="AF43" s="100">
        <f>AD43*AE43</f>
        <v>6720</v>
      </c>
      <c r="AG43" s="101" t="s">
        <v>159</v>
      </c>
    </row>
    <row r="44" spans="2:33" ht="25.15" customHeight="1" x14ac:dyDescent="0.25">
      <c r="B44" s="45">
        <f>'[1]113.9.-未審核'!B44</f>
        <v>39</v>
      </c>
      <c r="C44" s="33" t="s">
        <v>149</v>
      </c>
      <c r="D44" s="34" t="s">
        <v>160</v>
      </c>
      <c r="E44" s="35"/>
      <c r="F44" s="46" t="str">
        <f>'[1]113.9.-未審核'!N44</f>
        <v>V</v>
      </c>
      <c r="G44" s="45">
        <f>'[1]113.9.-未審核'!B117</f>
        <v>112</v>
      </c>
      <c r="H44" s="33" t="s">
        <v>151</v>
      </c>
      <c r="I44" s="48" t="s">
        <v>161</v>
      </c>
      <c r="J44" s="35" t="str">
        <f>'[1]113.9.-未審核'!M117</f>
        <v>v</v>
      </c>
      <c r="K44" s="46" t="str">
        <f>'[1]113.9.-未審核'!N117</f>
        <v>v</v>
      </c>
      <c r="L44" s="38"/>
      <c r="U44" s="84"/>
      <c r="X44" s="103"/>
      <c r="Y44" s="103"/>
      <c r="Z44" s="104" t="s">
        <v>62</v>
      </c>
      <c r="AA44" s="105"/>
      <c r="AB44" s="106">
        <v>40</v>
      </c>
      <c r="AC44" s="107">
        <v>14</v>
      </c>
      <c r="AD44" s="108">
        <f t="shared" ref="AD44:AD57" si="1">AB44*AC44</f>
        <v>560</v>
      </c>
      <c r="AE44" s="107">
        <v>16</v>
      </c>
      <c r="AF44" s="108">
        <f t="shared" ref="AF44:AF75" si="2">AD44*AE44</f>
        <v>8960</v>
      </c>
      <c r="AG44" s="109"/>
    </row>
    <row r="45" spans="2:33" ht="25.15" customHeight="1" x14ac:dyDescent="0.25">
      <c r="B45" s="45">
        <f>'[1]113.9.-未審核'!B45</f>
        <v>40</v>
      </c>
      <c r="C45" s="33" t="s">
        <v>162</v>
      </c>
      <c r="D45" s="34" t="s">
        <v>163</v>
      </c>
      <c r="E45" s="35" t="str">
        <f>'[1]113.9.-未審核'!M45</f>
        <v>V</v>
      </c>
      <c r="F45" s="46" t="str">
        <f>'[1]113.9.-未審核'!N45</f>
        <v>V</v>
      </c>
      <c r="G45" s="45">
        <f>'[1]113.9.-未審核'!B118</f>
        <v>113</v>
      </c>
      <c r="H45" s="33" t="s">
        <v>151</v>
      </c>
      <c r="I45" s="48" t="s">
        <v>164</v>
      </c>
      <c r="J45" s="35" t="str">
        <f>'[1]113.9.-未審核'!M118</f>
        <v>v</v>
      </c>
      <c r="K45" s="46" t="str">
        <f>'[1]113.9.-未審核'!N118</f>
        <v>v</v>
      </c>
      <c r="L45" s="38"/>
      <c r="U45" s="84"/>
      <c r="X45" s="113"/>
      <c r="Y45" s="113"/>
      <c r="Z45" s="114" t="s">
        <v>165</v>
      </c>
      <c r="AA45" s="115"/>
      <c r="AB45" s="116">
        <v>40</v>
      </c>
      <c r="AC45" s="116">
        <v>14</v>
      </c>
      <c r="AD45" s="117">
        <f t="shared" si="1"/>
        <v>560</v>
      </c>
      <c r="AE45" s="116">
        <v>1</v>
      </c>
      <c r="AF45" s="117">
        <f t="shared" si="2"/>
        <v>560</v>
      </c>
      <c r="AG45" s="118" t="s">
        <v>159</v>
      </c>
    </row>
    <row r="46" spans="2:33" ht="25.15" customHeight="1" x14ac:dyDescent="0.25">
      <c r="B46" s="45">
        <f>'[1]113.9.-未審核'!B46</f>
        <v>41</v>
      </c>
      <c r="C46" s="33" t="s">
        <v>166</v>
      </c>
      <c r="D46" s="34" t="s">
        <v>167</v>
      </c>
      <c r="E46" s="35" t="str">
        <f>'[1]113.9.-未審核'!M46</f>
        <v>V</v>
      </c>
      <c r="F46" s="46" t="str">
        <f>'[1]113.9.-未審核'!N46</f>
        <v>V</v>
      </c>
      <c r="G46" s="45">
        <f>'[1]113.9.-未審核'!B119</f>
        <v>114</v>
      </c>
      <c r="H46" s="33" t="s">
        <v>168</v>
      </c>
      <c r="I46" s="48" t="s">
        <v>169</v>
      </c>
      <c r="J46" s="35"/>
      <c r="K46" s="46" t="str">
        <f>'[1]113.9.-未審核'!N119</f>
        <v>V</v>
      </c>
      <c r="L46" s="38"/>
      <c r="X46" s="103"/>
      <c r="Y46" s="103"/>
      <c r="Z46" s="120" t="s">
        <v>170</v>
      </c>
      <c r="AA46" s="121"/>
      <c r="AB46" s="122">
        <v>40</v>
      </c>
      <c r="AC46" s="122">
        <v>0</v>
      </c>
      <c r="AD46" s="123">
        <f t="shared" si="1"/>
        <v>0</v>
      </c>
      <c r="AE46" s="122">
        <v>1</v>
      </c>
      <c r="AF46" s="123">
        <f t="shared" si="2"/>
        <v>0</v>
      </c>
      <c r="AG46" s="124" t="s">
        <v>171</v>
      </c>
    </row>
    <row r="47" spans="2:33" ht="25.15" customHeight="1" thickBot="1" x14ac:dyDescent="0.3">
      <c r="B47" s="45">
        <f>'[1]113.9.-未審核'!B47</f>
        <v>42</v>
      </c>
      <c r="C47" s="33" t="s">
        <v>162</v>
      </c>
      <c r="D47" s="34" t="s">
        <v>172</v>
      </c>
      <c r="E47" s="35"/>
      <c r="F47" s="46" t="str">
        <f>'[1]113.9.-未審核'!N47</f>
        <v>V</v>
      </c>
      <c r="G47" s="45">
        <f>'[1]113.9.-未審核'!B120</f>
        <v>115</v>
      </c>
      <c r="H47" s="33" t="s">
        <v>168</v>
      </c>
      <c r="I47" s="48" t="s">
        <v>173</v>
      </c>
      <c r="J47" s="35" t="str">
        <f>'[1]113.9.-未審核'!M120</f>
        <v>v</v>
      </c>
      <c r="K47" s="46" t="str">
        <f>'[1]113.9.-未審核'!N120</f>
        <v>v</v>
      </c>
      <c r="L47" s="38"/>
      <c r="X47" s="125"/>
      <c r="Y47" s="125"/>
      <c r="Z47" s="126" t="s">
        <v>174</v>
      </c>
      <c r="AA47" s="127"/>
      <c r="AB47" s="128">
        <v>40</v>
      </c>
      <c r="AC47" s="128">
        <v>0</v>
      </c>
      <c r="AD47" s="129">
        <f t="shared" si="1"/>
        <v>0</v>
      </c>
      <c r="AE47" s="128">
        <v>1</v>
      </c>
      <c r="AF47" s="129">
        <f t="shared" si="2"/>
        <v>0</v>
      </c>
      <c r="AG47" s="130" t="s">
        <v>175</v>
      </c>
    </row>
    <row r="48" spans="2:33" ht="25.15" customHeight="1" x14ac:dyDescent="0.25">
      <c r="B48" s="45">
        <f>'[1]113.9.-未審核'!B48</f>
        <v>43</v>
      </c>
      <c r="C48" s="33" t="s">
        <v>176</v>
      </c>
      <c r="D48" s="34" t="s">
        <v>177</v>
      </c>
      <c r="E48" s="35" t="s">
        <v>27</v>
      </c>
      <c r="F48" s="46" t="str">
        <f>'[1]113.9.-未審核'!N48</f>
        <v>V</v>
      </c>
      <c r="G48" s="45">
        <f>'[1]113.9.-未審核'!B121</f>
        <v>116</v>
      </c>
      <c r="H48" s="33" t="s">
        <v>178</v>
      </c>
      <c r="I48" s="48" t="s">
        <v>179</v>
      </c>
      <c r="J48" s="35" t="s">
        <v>16</v>
      </c>
      <c r="K48" s="46" t="str">
        <f>'[1]113.9.-未審核'!N121</f>
        <v>v</v>
      </c>
      <c r="L48" s="38"/>
      <c r="X48" s="84"/>
      <c r="Y48" s="84"/>
      <c r="Z48" s="104" t="s">
        <v>66</v>
      </c>
      <c r="AA48" s="105"/>
      <c r="AB48" s="106">
        <v>40</v>
      </c>
      <c r="AC48" s="107">
        <v>14</v>
      </c>
      <c r="AD48" s="108">
        <f t="shared" si="1"/>
        <v>560</v>
      </c>
      <c r="AE48" s="107">
        <v>11</v>
      </c>
      <c r="AF48" s="108">
        <f t="shared" si="2"/>
        <v>6160</v>
      </c>
      <c r="AG48" s="131"/>
    </row>
    <row r="49" spans="2:33" ht="25.15" customHeight="1" x14ac:dyDescent="0.25">
      <c r="B49" s="45">
        <f>'[1]113.9.-未審核'!B49</f>
        <v>44</v>
      </c>
      <c r="C49" s="33" t="s">
        <v>180</v>
      </c>
      <c r="D49" s="34" t="s">
        <v>181</v>
      </c>
      <c r="E49" s="35" t="str">
        <f>'[1]113.9.-未審核'!M49</f>
        <v>V</v>
      </c>
      <c r="F49" s="46" t="str">
        <f>'[1]113.9.-未審核'!N49</f>
        <v>V</v>
      </c>
      <c r="G49" s="45">
        <f>'[1]113.9.-未審核'!B122</f>
        <v>117</v>
      </c>
      <c r="H49" s="33" t="s">
        <v>182</v>
      </c>
      <c r="I49" s="48" t="s">
        <v>183</v>
      </c>
      <c r="J49" s="35"/>
      <c r="K49" s="46" t="str">
        <f>'[1]113.9.-未審核'!N122</f>
        <v>V</v>
      </c>
      <c r="L49" s="38"/>
      <c r="X49" s="132"/>
      <c r="Y49" s="132"/>
      <c r="Z49" s="133" t="s">
        <v>184</v>
      </c>
      <c r="AA49" s="134"/>
      <c r="AB49" s="135">
        <v>40</v>
      </c>
      <c r="AC49" s="135">
        <v>0</v>
      </c>
      <c r="AD49" s="136">
        <f t="shared" si="1"/>
        <v>0</v>
      </c>
      <c r="AE49" s="135">
        <v>1</v>
      </c>
      <c r="AF49" s="136">
        <f t="shared" si="2"/>
        <v>0</v>
      </c>
      <c r="AG49" s="137" t="s">
        <v>175</v>
      </c>
    </row>
    <row r="50" spans="2:33" ht="25.15" customHeight="1" x14ac:dyDescent="0.25">
      <c r="B50" s="45">
        <f>'[1]113.9.-未審核'!B50</f>
        <v>45</v>
      </c>
      <c r="C50" s="33" t="s">
        <v>180</v>
      </c>
      <c r="D50" s="34" t="s">
        <v>185</v>
      </c>
      <c r="E50" s="35"/>
      <c r="F50" s="46" t="str">
        <f>'[1]113.9.-未審核'!N50</f>
        <v>V</v>
      </c>
      <c r="G50" s="45">
        <f>'[1]113.9.-未審核'!B123</f>
        <v>118</v>
      </c>
      <c r="H50" s="33" t="s">
        <v>186</v>
      </c>
      <c r="I50" s="34" t="s">
        <v>187</v>
      </c>
      <c r="J50" s="35" t="s">
        <v>27</v>
      </c>
      <c r="K50" s="46" t="str">
        <f>'[1]113.9.-未審核'!N123</f>
        <v>v</v>
      </c>
      <c r="L50" s="38"/>
      <c r="X50" s="132"/>
      <c r="Y50" s="132"/>
      <c r="Z50" s="138" t="s">
        <v>188</v>
      </c>
      <c r="AA50" s="139"/>
      <c r="AB50" s="140">
        <v>40</v>
      </c>
      <c r="AC50" s="140">
        <v>0</v>
      </c>
      <c r="AD50" s="136">
        <f t="shared" si="1"/>
        <v>0</v>
      </c>
      <c r="AE50" s="140">
        <v>1</v>
      </c>
      <c r="AF50" s="136">
        <f t="shared" si="2"/>
        <v>0</v>
      </c>
      <c r="AG50" s="137" t="s">
        <v>189</v>
      </c>
    </row>
    <row r="51" spans="2:33" ht="25.15" customHeight="1" thickBot="1" x14ac:dyDescent="0.3">
      <c r="B51" s="45">
        <f>'[1]113.9.-未審核'!B51</f>
        <v>46</v>
      </c>
      <c r="C51" s="33" t="s">
        <v>180</v>
      </c>
      <c r="D51" s="34" t="s">
        <v>190</v>
      </c>
      <c r="E51" s="35" t="str">
        <f>'[1]113.9.-未審核'!M51</f>
        <v>V</v>
      </c>
      <c r="F51" s="46" t="str">
        <f>'[1]113.9.-未審核'!N51</f>
        <v>V</v>
      </c>
      <c r="G51" s="45">
        <f>'[1]113.9.-未審核'!B124</f>
        <v>119</v>
      </c>
      <c r="H51" s="33" t="s">
        <v>191</v>
      </c>
      <c r="I51" s="34" t="s">
        <v>192</v>
      </c>
      <c r="J51" s="35" t="str">
        <f>'[1]113.9.-未審核'!M124</f>
        <v>v</v>
      </c>
      <c r="K51" s="46" t="str">
        <f>'[1]113.9.-未審核'!N124</f>
        <v>v</v>
      </c>
      <c r="L51" s="38"/>
      <c r="X51" s="113"/>
      <c r="Y51" s="113"/>
      <c r="Z51" s="126" t="s">
        <v>193</v>
      </c>
      <c r="AA51" s="127"/>
      <c r="AB51" s="141">
        <v>40</v>
      </c>
      <c r="AC51" s="141">
        <v>0</v>
      </c>
      <c r="AD51" s="129">
        <f t="shared" si="1"/>
        <v>0</v>
      </c>
      <c r="AE51" s="141">
        <v>1</v>
      </c>
      <c r="AF51" s="129">
        <f t="shared" si="2"/>
        <v>0</v>
      </c>
      <c r="AG51" s="130" t="s">
        <v>194</v>
      </c>
    </row>
    <row r="52" spans="2:33" ht="25.15" customHeight="1" x14ac:dyDescent="0.25">
      <c r="B52" s="45">
        <f>'[1]113.9.-未審核'!B52</f>
        <v>47</v>
      </c>
      <c r="C52" s="33" t="s">
        <v>180</v>
      </c>
      <c r="D52" s="34" t="s">
        <v>195</v>
      </c>
      <c r="E52" s="35" t="s">
        <v>27</v>
      </c>
      <c r="F52" s="46" t="str">
        <f>'[1]113.9.-未審核'!N52</f>
        <v>V</v>
      </c>
      <c r="G52" s="45">
        <f>'[1]113.9.-未審核'!B125</f>
        <v>120</v>
      </c>
      <c r="H52" s="33" t="s">
        <v>196</v>
      </c>
      <c r="I52" s="34" t="s">
        <v>197</v>
      </c>
      <c r="J52" s="35" t="s">
        <v>27</v>
      </c>
      <c r="K52" s="46" t="str">
        <f>'[1]113.9.-未審核'!N125</f>
        <v>v</v>
      </c>
      <c r="L52" s="38"/>
      <c r="M52" s="142" t="s">
        <v>10</v>
      </c>
      <c r="N52" s="142" t="s">
        <v>53</v>
      </c>
      <c r="O52" s="142" t="s">
        <v>198</v>
      </c>
      <c r="P52" s="143" t="s">
        <v>199</v>
      </c>
      <c r="Q52" s="85"/>
      <c r="X52" s="144"/>
      <c r="Y52" s="103"/>
      <c r="Z52" s="145" t="s">
        <v>77</v>
      </c>
      <c r="AA52" s="146"/>
      <c r="AB52" s="106">
        <v>40</v>
      </c>
      <c r="AC52" s="107">
        <v>14</v>
      </c>
      <c r="AD52" s="108">
        <f t="shared" si="1"/>
        <v>560</v>
      </c>
      <c r="AE52" s="107">
        <v>10</v>
      </c>
      <c r="AF52" s="108">
        <f t="shared" si="2"/>
        <v>5600</v>
      </c>
      <c r="AG52" s="131"/>
    </row>
    <row r="53" spans="2:33" ht="25.15" customHeight="1" x14ac:dyDescent="0.25">
      <c r="B53" s="45">
        <f>'[1]113.9.-未審核'!B53</f>
        <v>48</v>
      </c>
      <c r="C53" s="33" t="s">
        <v>200</v>
      </c>
      <c r="D53" s="34" t="s">
        <v>201</v>
      </c>
      <c r="E53" s="35" t="str">
        <f>'[1]113.9.-未審核'!M53</f>
        <v>V</v>
      </c>
      <c r="F53" s="46" t="str">
        <f>'[1]113.9.-未審核'!N53</f>
        <v>V</v>
      </c>
      <c r="G53" s="45">
        <f>'[1]113.9.-未審核'!B126</f>
        <v>121</v>
      </c>
      <c r="H53" s="47" t="s">
        <v>196</v>
      </c>
      <c r="I53" s="48" t="s">
        <v>202</v>
      </c>
      <c r="J53" s="35" t="str">
        <f>'[1]113.9.-未審核'!M126</f>
        <v>v</v>
      </c>
      <c r="K53" s="46" t="str">
        <f>'[1]113.9.-未審核'!N126</f>
        <v>v</v>
      </c>
      <c r="L53" s="38"/>
      <c r="M53" s="142" t="s">
        <v>203</v>
      </c>
      <c r="N53" s="40">
        <v>14</v>
      </c>
      <c r="O53" s="142">
        <v>0</v>
      </c>
      <c r="P53" s="143">
        <f>N53-O53</f>
        <v>14</v>
      </c>
      <c r="Q53" s="85"/>
      <c r="X53" s="147"/>
      <c r="Y53" s="147"/>
      <c r="Z53" s="148" t="s">
        <v>204</v>
      </c>
      <c r="AA53" s="149"/>
      <c r="AB53" s="116">
        <v>40</v>
      </c>
      <c r="AC53" s="116">
        <v>14</v>
      </c>
      <c r="AD53" s="117">
        <f t="shared" si="1"/>
        <v>560</v>
      </c>
      <c r="AE53" s="116">
        <v>1</v>
      </c>
      <c r="AF53" s="117">
        <f t="shared" si="2"/>
        <v>560</v>
      </c>
      <c r="AG53" s="118" t="s">
        <v>159</v>
      </c>
    </row>
    <row r="54" spans="2:33" ht="25.15" customHeight="1" x14ac:dyDescent="0.25">
      <c r="B54" s="45">
        <f>'[1]113.9.-未審核'!B54</f>
        <v>49</v>
      </c>
      <c r="C54" s="33" t="s">
        <v>205</v>
      </c>
      <c r="D54" s="34" t="s">
        <v>206</v>
      </c>
      <c r="E54" s="35" t="s">
        <v>16</v>
      </c>
      <c r="F54" s="46" t="str">
        <f>'[1]113.9.-未審核'!N54</f>
        <v>V</v>
      </c>
      <c r="G54" s="45"/>
      <c r="H54" s="33"/>
      <c r="I54" s="34"/>
      <c r="J54" s="35"/>
      <c r="K54" s="46"/>
      <c r="L54" s="38"/>
      <c r="M54" s="142" t="s">
        <v>207</v>
      </c>
      <c r="N54" s="40">
        <v>17</v>
      </c>
      <c r="O54" s="142">
        <v>0</v>
      </c>
      <c r="P54" s="143">
        <f t="shared" ref="P54:P59" si="3">N54-O54</f>
        <v>17</v>
      </c>
      <c r="Q54" s="85"/>
      <c r="X54" s="132"/>
      <c r="Y54" s="132"/>
      <c r="Z54" s="148" t="s">
        <v>208</v>
      </c>
      <c r="AA54" s="149"/>
      <c r="AB54" s="116">
        <v>40</v>
      </c>
      <c r="AC54" s="116">
        <v>14</v>
      </c>
      <c r="AD54" s="117">
        <f t="shared" si="1"/>
        <v>560</v>
      </c>
      <c r="AE54" s="116">
        <v>1</v>
      </c>
      <c r="AF54" s="117">
        <f t="shared" si="2"/>
        <v>560</v>
      </c>
      <c r="AG54" s="118" t="s">
        <v>159</v>
      </c>
    </row>
    <row r="55" spans="2:33" ht="25.15" customHeight="1" thickBot="1" x14ac:dyDescent="0.3">
      <c r="B55" s="45">
        <f>'[1]113.9.-未審核'!B55</f>
        <v>50</v>
      </c>
      <c r="C55" s="33" t="s">
        <v>209</v>
      </c>
      <c r="D55" s="34" t="s">
        <v>210</v>
      </c>
      <c r="E55" s="59" t="s">
        <v>27</v>
      </c>
      <c r="F55" s="46" t="str">
        <f>'[1]113.9.-未審核'!N55</f>
        <v>v</v>
      </c>
      <c r="G55" s="45"/>
      <c r="H55" s="33"/>
      <c r="I55" s="34"/>
      <c r="J55" s="35"/>
      <c r="K55" s="46"/>
      <c r="L55" s="38"/>
      <c r="M55" s="142" t="s">
        <v>211</v>
      </c>
      <c r="N55" s="40">
        <v>20</v>
      </c>
      <c r="O55" s="142">
        <v>0</v>
      </c>
      <c r="P55" s="143">
        <f t="shared" si="3"/>
        <v>20</v>
      </c>
      <c r="Q55" s="150"/>
      <c r="X55" s="147"/>
      <c r="Y55" s="147"/>
      <c r="Z55" s="148" t="s">
        <v>212</v>
      </c>
      <c r="AA55" s="149"/>
      <c r="AB55" s="116">
        <v>40</v>
      </c>
      <c r="AC55" s="151">
        <v>14</v>
      </c>
      <c r="AD55" s="117">
        <f t="shared" si="1"/>
        <v>560</v>
      </c>
      <c r="AE55" s="151">
        <v>1</v>
      </c>
      <c r="AF55" s="117">
        <f t="shared" si="2"/>
        <v>560</v>
      </c>
      <c r="AG55" s="118" t="s">
        <v>159</v>
      </c>
    </row>
    <row r="56" spans="2:33" ht="25.15" customHeight="1" x14ac:dyDescent="0.25">
      <c r="B56" s="45">
        <f>'[1]113.9.-未審核'!B56</f>
        <v>51</v>
      </c>
      <c r="C56" s="33" t="s">
        <v>209</v>
      </c>
      <c r="D56" s="34" t="s">
        <v>213</v>
      </c>
      <c r="E56" s="35"/>
      <c r="F56" s="46" t="str">
        <f>'[1]113.9.-未審核'!N56</f>
        <v>V</v>
      </c>
      <c r="G56" s="45"/>
      <c r="H56" s="33"/>
      <c r="I56" s="34"/>
      <c r="J56" s="35"/>
      <c r="K56" s="46"/>
      <c r="L56" s="38"/>
      <c r="M56" s="142" t="s">
        <v>214</v>
      </c>
      <c r="N56" s="40">
        <v>22</v>
      </c>
      <c r="O56" s="152">
        <v>0</v>
      </c>
      <c r="P56" s="143">
        <f t="shared" si="3"/>
        <v>22</v>
      </c>
      <c r="Q56" s="153"/>
      <c r="X56" s="84"/>
      <c r="Y56" s="84"/>
      <c r="Z56" s="148" t="s">
        <v>215</v>
      </c>
      <c r="AA56" s="149"/>
      <c r="AB56" s="116">
        <v>40</v>
      </c>
      <c r="AC56" s="151">
        <v>14</v>
      </c>
      <c r="AD56" s="117">
        <f t="shared" si="1"/>
        <v>560</v>
      </c>
      <c r="AE56" s="151">
        <v>1</v>
      </c>
      <c r="AF56" s="117">
        <f t="shared" si="2"/>
        <v>560</v>
      </c>
      <c r="AG56" s="118" t="s">
        <v>159</v>
      </c>
    </row>
    <row r="57" spans="2:33" ht="25.15" customHeight="1" x14ac:dyDescent="0.25">
      <c r="B57" s="45">
        <f>'[1]113.9.-未審核'!B57</f>
        <v>52</v>
      </c>
      <c r="C57" s="33" t="s">
        <v>216</v>
      </c>
      <c r="D57" s="34" t="s">
        <v>217</v>
      </c>
      <c r="E57" s="35" t="s">
        <v>27</v>
      </c>
      <c r="F57" s="46" t="str">
        <f>'[1]113.9.-未審核'!N57</f>
        <v>v</v>
      </c>
      <c r="G57" s="45"/>
      <c r="H57" s="154"/>
      <c r="I57" s="155"/>
      <c r="J57" s="35"/>
      <c r="K57" s="46"/>
      <c r="L57" s="38"/>
      <c r="M57" s="142" t="s">
        <v>218</v>
      </c>
      <c r="N57" s="40">
        <v>24</v>
      </c>
      <c r="O57" s="152">
        <v>0</v>
      </c>
      <c r="P57" s="143">
        <f t="shared" si="3"/>
        <v>24</v>
      </c>
      <c r="Q57" s="156"/>
      <c r="X57" s="147"/>
      <c r="Y57" s="147"/>
      <c r="Z57" s="133" t="s">
        <v>219</v>
      </c>
      <c r="AA57" s="134"/>
      <c r="AB57" s="140">
        <v>40</v>
      </c>
      <c r="AC57" s="140">
        <v>0</v>
      </c>
      <c r="AD57" s="136">
        <f t="shared" si="1"/>
        <v>0</v>
      </c>
      <c r="AE57" s="140">
        <v>1</v>
      </c>
      <c r="AF57" s="136">
        <f t="shared" si="2"/>
        <v>0</v>
      </c>
      <c r="AG57" s="137" t="s">
        <v>175</v>
      </c>
    </row>
    <row r="58" spans="2:33" ht="25.15" customHeight="1" x14ac:dyDescent="0.25">
      <c r="B58" s="45">
        <f>'[1]113.9.-未審核'!B58</f>
        <v>53</v>
      </c>
      <c r="C58" s="33" t="s">
        <v>216</v>
      </c>
      <c r="D58" s="34" t="s">
        <v>220</v>
      </c>
      <c r="E58" s="35" t="str">
        <f>'[1]113.9.-未審核'!M58</f>
        <v>V</v>
      </c>
      <c r="F58" s="46" t="str">
        <f>'[1]113.9.-未審核'!N58</f>
        <v>V</v>
      </c>
      <c r="G58" s="45"/>
      <c r="H58" s="157"/>
      <c r="I58" s="158"/>
      <c r="J58" s="35"/>
      <c r="K58" s="46"/>
      <c r="L58" s="38"/>
      <c r="M58" s="142" t="s">
        <v>221</v>
      </c>
      <c r="N58" s="40">
        <v>24</v>
      </c>
      <c r="O58" s="142">
        <v>0</v>
      </c>
      <c r="P58" s="143">
        <f t="shared" si="3"/>
        <v>24</v>
      </c>
      <c r="Q58" s="85"/>
      <c r="X58" s="132"/>
      <c r="Y58" s="132"/>
      <c r="Z58" s="159" t="s">
        <v>222</v>
      </c>
      <c r="AA58" s="160"/>
      <c r="AB58" s="140">
        <v>40</v>
      </c>
      <c r="AC58" s="140">
        <v>0</v>
      </c>
      <c r="AD58" s="140">
        <v>0</v>
      </c>
      <c r="AE58" s="140">
        <v>1</v>
      </c>
      <c r="AF58" s="136">
        <f t="shared" si="2"/>
        <v>0</v>
      </c>
      <c r="AG58" s="161" t="s">
        <v>223</v>
      </c>
    </row>
    <row r="59" spans="2:33" ht="25.15" customHeight="1" thickBot="1" x14ac:dyDescent="0.3">
      <c r="B59" s="45">
        <f>'[1]113.9.-未審核'!B59</f>
        <v>54</v>
      </c>
      <c r="C59" s="33" t="s">
        <v>224</v>
      </c>
      <c r="D59" s="34" t="s">
        <v>225</v>
      </c>
      <c r="E59" s="35" t="str">
        <f>'[1]113.9.-未審核'!M59</f>
        <v>V</v>
      </c>
      <c r="F59" s="46" t="str">
        <f>'[1]113.9.-未審核'!N59</f>
        <v>V</v>
      </c>
      <c r="G59" s="45"/>
      <c r="H59" s="157"/>
      <c r="I59" s="158"/>
      <c r="J59" s="35"/>
      <c r="K59" s="46"/>
      <c r="L59" s="38"/>
      <c r="M59" s="142" t="s">
        <v>118</v>
      </c>
      <c r="N59" s="162">
        <f>SUM(N53:N58)</f>
        <v>121</v>
      </c>
      <c r="O59" s="142">
        <f>SUM(O52:O58)</f>
        <v>0</v>
      </c>
      <c r="P59" s="143">
        <f t="shared" si="3"/>
        <v>121</v>
      </c>
      <c r="X59" s="132"/>
      <c r="Y59" s="132"/>
      <c r="Z59" s="163" t="s">
        <v>226</v>
      </c>
      <c r="AA59" s="164"/>
      <c r="AB59" s="165">
        <v>40</v>
      </c>
      <c r="AC59" s="165">
        <v>14</v>
      </c>
      <c r="AD59" s="166">
        <f t="shared" ref="AD59:AD75" si="4">AB59*AC59</f>
        <v>560</v>
      </c>
      <c r="AE59" s="165">
        <v>1</v>
      </c>
      <c r="AF59" s="166">
        <f t="shared" si="2"/>
        <v>560</v>
      </c>
      <c r="AG59" s="167" t="s">
        <v>159</v>
      </c>
    </row>
    <row r="60" spans="2:33" ht="25.15" customHeight="1" thickBot="1" x14ac:dyDescent="0.3">
      <c r="B60" s="45">
        <f>'[1]113.9.-未審核'!B60</f>
        <v>55</v>
      </c>
      <c r="C60" s="49" t="s">
        <v>224</v>
      </c>
      <c r="D60" s="50" t="s">
        <v>227</v>
      </c>
      <c r="E60" s="35" t="str">
        <f>'[1]113.9.-未審核'!M60</f>
        <v>V</v>
      </c>
      <c r="F60" s="46" t="str">
        <f>'[1]113.9.-未審核'!N60</f>
        <v>V</v>
      </c>
      <c r="G60" s="45"/>
      <c r="H60" s="157"/>
      <c r="I60" s="158"/>
      <c r="J60" s="35"/>
      <c r="K60" s="46"/>
      <c r="L60" s="38"/>
      <c r="M60" s="168"/>
      <c r="N60" s="168"/>
      <c r="O60" s="76"/>
      <c r="P60" s="94"/>
      <c r="Q60" s="95"/>
      <c r="R60" s="94"/>
      <c r="S60" s="95"/>
      <c r="T60" s="110"/>
      <c r="X60" s="84"/>
      <c r="Y60" s="84"/>
      <c r="Z60" s="169" t="s">
        <v>84</v>
      </c>
      <c r="AA60" s="170"/>
      <c r="AB60" s="106">
        <v>40</v>
      </c>
      <c r="AC60" s="107">
        <v>14</v>
      </c>
      <c r="AD60" s="108">
        <f t="shared" si="4"/>
        <v>560</v>
      </c>
      <c r="AE60" s="107">
        <v>19</v>
      </c>
      <c r="AF60" s="108">
        <f t="shared" si="2"/>
        <v>10640</v>
      </c>
      <c r="AG60" s="171"/>
    </row>
    <row r="61" spans="2:33" ht="25.15" customHeight="1" x14ac:dyDescent="0.25">
      <c r="B61" s="45">
        <f>'[1]113.9.-未審核'!B61</f>
        <v>56</v>
      </c>
      <c r="C61" s="72" t="s">
        <v>228</v>
      </c>
      <c r="D61" s="52" t="s">
        <v>229</v>
      </c>
      <c r="E61" s="35" t="str">
        <f>'[1]113.9.-未審核'!M61</f>
        <v>V</v>
      </c>
      <c r="F61" s="46" t="str">
        <f>'[1]113.9.-未審核'!N61</f>
        <v>V</v>
      </c>
      <c r="G61" s="45"/>
      <c r="H61" s="157"/>
      <c r="I61" s="158"/>
      <c r="J61" s="35"/>
      <c r="K61" s="46"/>
      <c r="L61" s="76"/>
      <c r="M61" s="172"/>
      <c r="N61" s="172"/>
      <c r="O61" s="111"/>
      <c r="P61" s="111"/>
      <c r="Q61" s="112"/>
      <c r="R61" s="111"/>
      <c r="S61" s="95"/>
      <c r="T61" s="86"/>
      <c r="X61" s="84"/>
      <c r="Y61" s="84"/>
      <c r="Z61" s="173" t="s">
        <v>230</v>
      </c>
      <c r="AA61" s="174"/>
      <c r="AB61" s="116">
        <v>40</v>
      </c>
      <c r="AC61" s="116">
        <v>14</v>
      </c>
      <c r="AD61" s="117">
        <f t="shared" si="4"/>
        <v>560</v>
      </c>
      <c r="AE61" s="116">
        <v>1</v>
      </c>
      <c r="AF61" s="117">
        <f t="shared" si="2"/>
        <v>560</v>
      </c>
      <c r="AG61" s="118" t="s">
        <v>159</v>
      </c>
    </row>
    <row r="62" spans="2:33" ht="25.15" customHeight="1" thickBot="1" x14ac:dyDescent="0.3">
      <c r="B62" s="58">
        <f>'[1]113.9.-未審核'!B62</f>
        <v>57</v>
      </c>
      <c r="C62" s="33" t="s">
        <v>228</v>
      </c>
      <c r="D62" s="34" t="s">
        <v>231</v>
      </c>
      <c r="E62" s="59" t="str">
        <f>'[1]113.9.-未審核'!M62</f>
        <v>V</v>
      </c>
      <c r="F62" s="60" t="str">
        <f>'[1]113.9.-未審核'!N62</f>
        <v>V</v>
      </c>
      <c r="G62" s="45"/>
      <c r="H62" s="157"/>
      <c r="I62" s="158"/>
      <c r="J62" s="35"/>
      <c r="K62" s="46"/>
      <c r="L62" s="76"/>
      <c r="M62" s="175" t="s">
        <v>52</v>
      </c>
      <c r="N62" s="175"/>
      <c r="O62" s="176" t="s">
        <v>232</v>
      </c>
      <c r="P62" s="176"/>
      <c r="Q62" s="176"/>
      <c r="R62" s="175" t="s">
        <v>53</v>
      </c>
      <c r="S62" s="175" t="s">
        <v>54</v>
      </c>
      <c r="T62" s="177" t="s">
        <v>148</v>
      </c>
      <c r="X62" s="84"/>
      <c r="Y62" s="84"/>
      <c r="Z62" s="178" t="s">
        <v>233</v>
      </c>
      <c r="AA62" s="179"/>
      <c r="AB62" s="116">
        <v>40</v>
      </c>
      <c r="AC62" s="116">
        <v>14</v>
      </c>
      <c r="AD62" s="117">
        <f t="shared" si="4"/>
        <v>560</v>
      </c>
      <c r="AE62" s="116">
        <v>1</v>
      </c>
      <c r="AF62" s="117">
        <f t="shared" si="2"/>
        <v>560</v>
      </c>
      <c r="AG62" s="118" t="s">
        <v>159</v>
      </c>
    </row>
    <row r="63" spans="2:33" ht="25.15" customHeight="1" thickBot="1" x14ac:dyDescent="0.3">
      <c r="B63" s="65">
        <f>'[1]113.9.-未審核'!B63</f>
        <v>58</v>
      </c>
      <c r="C63" s="33" t="s">
        <v>228</v>
      </c>
      <c r="D63" s="34" t="s">
        <v>234</v>
      </c>
      <c r="E63" s="66" t="str">
        <f>'[1]113.9.-未審核'!M63</f>
        <v>V</v>
      </c>
      <c r="F63" s="67" t="str">
        <f>'[1]113.9.-未審核'!N63</f>
        <v>V</v>
      </c>
      <c r="G63" s="45"/>
      <c r="H63" s="157"/>
      <c r="I63" s="158"/>
      <c r="J63" s="35"/>
      <c r="K63" s="46"/>
      <c r="L63" s="76"/>
      <c r="M63" s="180"/>
      <c r="N63" s="180"/>
      <c r="O63" s="181" t="s">
        <v>153</v>
      </c>
      <c r="P63" s="182" t="s">
        <v>154</v>
      </c>
      <c r="Q63" s="181" t="s">
        <v>155</v>
      </c>
      <c r="R63" s="180"/>
      <c r="S63" s="180"/>
      <c r="T63" s="183"/>
      <c r="X63" s="184"/>
      <c r="Y63" s="184"/>
      <c r="Z63" s="178" t="s">
        <v>235</v>
      </c>
      <c r="AA63" s="179"/>
      <c r="AB63" s="116">
        <v>40</v>
      </c>
      <c r="AC63" s="151">
        <v>14</v>
      </c>
      <c r="AD63" s="151">
        <f t="shared" si="4"/>
        <v>560</v>
      </c>
      <c r="AE63" s="151">
        <v>1</v>
      </c>
      <c r="AF63" s="151">
        <f t="shared" si="2"/>
        <v>560</v>
      </c>
      <c r="AG63" s="185" t="s">
        <v>236</v>
      </c>
    </row>
    <row r="64" spans="2:33" ht="25.15" customHeight="1" thickBot="1" x14ac:dyDescent="0.3">
      <c r="B64" s="45">
        <f>'[1]113.9.-未審核'!B64</f>
        <v>59</v>
      </c>
      <c r="C64" s="33" t="s">
        <v>237</v>
      </c>
      <c r="D64" s="34" t="s">
        <v>238</v>
      </c>
      <c r="E64" s="35" t="s">
        <v>16</v>
      </c>
      <c r="F64" s="46" t="str">
        <f>'[1]113.9.-未審核'!N64</f>
        <v>V</v>
      </c>
      <c r="G64" s="186"/>
      <c r="H64" s="187"/>
      <c r="I64" s="188"/>
      <c r="J64" s="189"/>
      <c r="K64" s="190"/>
      <c r="L64" s="76"/>
      <c r="M64" s="96" t="s">
        <v>58</v>
      </c>
      <c r="N64" s="97"/>
      <c r="O64" s="98">
        <v>40</v>
      </c>
      <c r="P64" s="99">
        <v>93</v>
      </c>
      <c r="Q64" s="100">
        <f>O64*P64</f>
        <v>3720</v>
      </c>
      <c r="R64" s="99">
        <v>13</v>
      </c>
      <c r="S64" s="100">
        <f>Q64*R64</f>
        <v>48360</v>
      </c>
      <c r="T64" s="101"/>
      <c r="Z64" s="173" t="s">
        <v>239</v>
      </c>
      <c r="AA64" s="174"/>
      <c r="AB64" s="116">
        <v>40</v>
      </c>
      <c r="AC64" s="151">
        <v>14</v>
      </c>
      <c r="AD64" s="151">
        <f t="shared" si="4"/>
        <v>560</v>
      </c>
      <c r="AE64" s="151">
        <v>1</v>
      </c>
      <c r="AF64" s="151">
        <f t="shared" si="2"/>
        <v>560</v>
      </c>
      <c r="AG64" s="185" t="s">
        <v>236</v>
      </c>
    </row>
    <row r="65" spans="2:33" ht="25.15" customHeight="1" thickBot="1" x14ac:dyDescent="0.3">
      <c r="B65" s="45">
        <f>'[1]113.9.-未審核'!B65</f>
        <v>60</v>
      </c>
      <c r="C65" s="33" t="s">
        <v>237</v>
      </c>
      <c r="D65" s="34" t="s">
        <v>240</v>
      </c>
      <c r="E65" s="35" t="s">
        <v>16</v>
      </c>
      <c r="F65" s="46" t="str">
        <f>'[1]113.9.-未審核'!N65</f>
        <v>v</v>
      </c>
      <c r="G65" s="191"/>
      <c r="H65" s="192"/>
      <c r="I65" s="193"/>
      <c r="J65" s="37"/>
      <c r="K65" s="192"/>
      <c r="L65" s="76"/>
      <c r="M65" s="104" t="s">
        <v>62</v>
      </c>
      <c r="N65" s="105"/>
      <c r="O65" s="106">
        <v>40</v>
      </c>
      <c r="P65" s="107">
        <v>93</v>
      </c>
      <c r="Q65" s="108">
        <f t="shared" ref="Q65:Q76" si="5">O65*P65</f>
        <v>3720</v>
      </c>
      <c r="R65" s="107">
        <v>17</v>
      </c>
      <c r="S65" s="108">
        <f t="shared" ref="S65:S76" si="6">Q65*R65</f>
        <v>63240</v>
      </c>
      <c r="T65" s="109"/>
      <c r="Z65" s="194" t="s">
        <v>241</v>
      </c>
      <c r="AA65" s="195"/>
      <c r="AB65" s="165">
        <v>40</v>
      </c>
      <c r="AC65" s="165">
        <v>14</v>
      </c>
      <c r="AD65" s="166">
        <f t="shared" si="4"/>
        <v>560</v>
      </c>
      <c r="AE65" s="165">
        <v>1</v>
      </c>
      <c r="AF65" s="166">
        <f t="shared" si="2"/>
        <v>560</v>
      </c>
      <c r="AG65" s="167" t="s">
        <v>159</v>
      </c>
    </row>
    <row r="66" spans="2:33" ht="25.15" customHeight="1" x14ac:dyDescent="0.25">
      <c r="B66" s="45">
        <f>'[1]113.9.-未審核'!B66</f>
        <v>61</v>
      </c>
      <c r="C66" s="33" t="s">
        <v>242</v>
      </c>
      <c r="D66" s="34" t="s">
        <v>243</v>
      </c>
      <c r="E66" s="35" t="s">
        <v>27</v>
      </c>
      <c r="F66" s="46" t="str">
        <f>'[1]113.9.-未審核'!N66</f>
        <v>V</v>
      </c>
      <c r="G66" s="196"/>
      <c r="H66" s="197"/>
      <c r="I66" s="158"/>
      <c r="J66" s="35"/>
      <c r="K66" s="197"/>
      <c r="L66" s="76"/>
      <c r="M66" s="198" t="s">
        <v>244</v>
      </c>
      <c r="N66" s="199"/>
      <c r="O66" s="122">
        <v>40</v>
      </c>
      <c r="P66" s="122">
        <v>10</v>
      </c>
      <c r="Q66" s="200">
        <f t="shared" si="5"/>
        <v>400</v>
      </c>
      <c r="R66" s="116">
        <v>1</v>
      </c>
      <c r="S66" s="200">
        <f t="shared" si="6"/>
        <v>400</v>
      </c>
      <c r="T66" s="118" t="s">
        <v>245</v>
      </c>
      <c r="Z66" s="201" t="s">
        <v>246</v>
      </c>
      <c r="AA66" s="202"/>
      <c r="AB66" s="106">
        <v>40</v>
      </c>
      <c r="AC66" s="107">
        <v>14</v>
      </c>
      <c r="AD66" s="108">
        <f t="shared" si="4"/>
        <v>560</v>
      </c>
      <c r="AE66" s="107">
        <v>10</v>
      </c>
      <c r="AF66" s="108">
        <f t="shared" si="2"/>
        <v>5600</v>
      </c>
      <c r="AG66" s="131"/>
    </row>
    <row r="67" spans="2:33" ht="25.15" customHeight="1" thickBot="1" x14ac:dyDescent="0.3">
      <c r="B67" s="45">
        <f>'[1]113.9.-未審核'!B67</f>
        <v>62</v>
      </c>
      <c r="C67" s="33" t="s">
        <v>242</v>
      </c>
      <c r="D67" s="34" t="s">
        <v>247</v>
      </c>
      <c r="E67" s="35" t="s">
        <v>27</v>
      </c>
      <c r="F67" s="46" t="str">
        <f>'[1]113.9.-未審核'!N67</f>
        <v>V</v>
      </c>
      <c r="G67" s="196"/>
      <c r="H67" s="203"/>
      <c r="I67" s="204"/>
      <c r="J67" s="35"/>
      <c r="K67" s="197"/>
      <c r="L67" s="76"/>
      <c r="M67" s="126" t="s">
        <v>248</v>
      </c>
      <c r="N67" s="127"/>
      <c r="O67" s="128">
        <v>40</v>
      </c>
      <c r="P67" s="128">
        <v>83</v>
      </c>
      <c r="Q67" s="205">
        <f t="shared" si="5"/>
        <v>3320</v>
      </c>
      <c r="R67" s="206">
        <v>1</v>
      </c>
      <c r="S67" s="205">
        <f t="shared" si="6"/>
        <v>3320</v>
      </c>
      <c r="T67" s="207" t="s">
        <v>249</v>
      </c>
      <c r="Z67" s="173" t="s">
        <v>250</v>
      </c>
      <c r="AA67" s="174"/>
      <c r="AB67" s="116">
        <v>40</v>
      </c>
      <c r="AC67" s="116">
        <v>14</v>
      </c>
      <c r="AD67" s="117">
        <f t="shared" si="4"/>
        <v>560</v>
      </c>
      <c r="AE67" s="116">
        <v>1</v>
      </c>
      <c r="AF67" s="117">
        <f t="shared" si="2"/>
        <v>560</v>
      </c>
      <c r="AG67" s="118" t="s">
        <v>159</v>
      </c>
    </row>
    <row r="68" spans="2:33" ht="25.15" customHeight="1" thickBot="1" x14ac:dyDescent="0.3">
      <c r="B68" s="45">
        <f>'[1]113.9.-未審核'!B68</f>
        <v>63</v>
      </c>
      <c r="C68" s="33" t="s">
        <v>242</v>
      </c>
      <c r="D68" s="34" t="s">
        <v>251</v>
      </c>
      <c r="E68" s="35"/>
      <c r="F68" s="46" t="str">
        <f>'[1]113.9.-未審核'!N68</f>
        <v>V</v>
      </c>
      <c r="G68" s="208"/>
      <c r="H68" s="209"/>
      <c r="I68" s="210"/>
      <c r="J68" s="211"/>
      <c r="K68" s="209"/>
      <c r="L68" s="76"/>
      <c r="M68" s="212" t="s">
        <v>66</v>
      </c>
      <c r="N68" s="213"/>
      <c r="O68" s="214">
        <v>40</v>
      </c>
      <c r="P68" s="214">
        <v>93</v>
      </c>
      <c r="Q68" s="100">
        <f t="shared" si="5"/>
        <v>3720</v>
      </c>
      <c r="R68" s="214">
        <v>11</v>
      </c>
      <c r="S68" s="100">
        <f t="shared" si="6"/>
        <v>40920</v>
      </c>
      <c r="T68" s="215"/>
      <c r="Z68" s="178" t="s">
        <v>252</v>
      </c>
      <c r="AA68" s="179"/>
      <c r="AB68" s="116">
        <v>40</v>
      </c>
      <c r="AC68" s="116">
        <v>14</v>
      </c>
      <c r="AD68" s="117">
        <f t="shared" si="4"/>
        <v>560</v>
      </c>
      <c r="AE68" s="116">
        <v>1</v>
      </c>
      <c r="AF68" s="117">
        <f t="shared" si="2"/>
        <v>560</v>
      </c>
      <c r="AG68" s="118" t="s">
        <v>159</v>
      </c>
    </row>
    <row r="69" spans="2:33" ht="25.15" customHeight="1" thickBot="1" x14ac:dyDescent="0.3">
      <c r="B69" s="45">
        <f>'[1]113.9.-未審核'!B69</f>
        <v>64</v>
      </c>
      <c r="C69" s="33" t="s">
        <v>242</v>
      </c>
      <c r="D69" s="34" t="s">
        <v>253</v>
      </c>
      <c r="E69" s="35" t="str">
        <f>'[1]113.9.-未審核'!M69</f>
        <v>V</v>
      </c>
      <c r="F69" s="46" t="str">
        <f>'[1]113.9.-未審核'!N69</f>
        <v>V</v>
      </c>
      <c r="G69" s="216" t="s">
        <v>282</v>
      </c>
      <c r="H69" s="217"/>
      <c r="I69" s="217"/>
      <c r="J69" s="217"/>
      <c r="K69" s="218"/>
      <c r="L69" s="76"/>
      <c r="M69" s="212" t="s">
        <v>77</v>
      </c>
      <c r="N69" s="213"/>
      <c r="O69" s="214">
        <v>40</v>
      </c>
      <c r="P69" s="214">
        <v>93</v>
      </c>
      <c r="Q69" s="100">
        <f t="shared" si="5"/>
        <v>3720</v>
      </c>
      <c r="R69" s="99">
        <v>17</v>
      </c>
      <c r="S69" s="100">
        <f t="shared" si="6"/>
        <v>63240</v>
      </c>
      <c r="T69" s="101"/>
      <c r="Z69" s="178" t="s">
        <v>254</v>
      </c>
      <c r="AA69" s="179"/>
      <c r="AB69" s="116">
        <v>40</v>
      </c>
      <c r="AC69" s="151">
        <v>14</v>
      </c>
      <c r="AD69" s="151">
        <f t="shared" si="4"/>
        <v>560</v>
      </c>
      <c r="AE69" s="151">
        <v>1</v>
      </c>
      <c r="AF69" s="151">
        <f t="shared" si="2"/>
        <v>560</v>
      </c>
      <c r="AG69" s="185" t="s">
        <v>236</v>
      </c>
    </row>
    <row r="70" spans="2:33" ht="25.15" customHeight="1" x14ac:dyDescent="0.25">
      <c r="B70" s="45">
        <f>'[1]113.9.-未審核'!B70</f>
        <v>65</v>
      </c>
      <c r="C70" s="33" t="s">
        <v>255</v>
      </c>
      <c r="D70" s="34" t="s">
        <v>256</v>
      </c>
      <c r="E70" s="35" t="s">
        <v>27</v>
      </c>
      <c r="F70" s="46" t="str">
        <f>'[1]113.9.-未審核'!N70</f>
        <v>V</v>
      </c>
      <c r="G70" s="219"/>
      <c r="H70" s="220"/>
      <c r="I70" s="220"/>
      <c r="J70" s="220"/>
      <c r="K70" s="221"/>
      <c r="L70" s="76"/>
      <c r="M70" s="104" t="s">
        <v>84</v>
      </c>
      <c r="N70" s="105"/>
      <c r="O70" s="222">
        <v>40</v>
      </c>
      <c r="P70" s="222">
        <v>93</v>
      </c>
      <c r="Q70" s="108">
        <f t="shared" si="5"/>
        <v>3720</v>
      </c>
      <c r="R70" s="223">
        <v>23</v>
      </c>
      <c r="S70" s="108">
        <f t="shared" si="6"/>
        <v>85560</v>
      </c>
      <c r="T70" s="224"/>
      <c r="Z70" s="225" t="s">
        <v>257</v>
      </c>
      <c r="AA70" s="226"/>
      <c r="AB70" s="122">
        <v>40</v>
      </c>
      <c r="AC70" s="122">
        <v>0</v>
      </c>
      <c r="AD70" s="123">
        <f t="shared" si="4"/>
        <v>0</v>
      </c>
      <c r="AE70" s="122">
        <v>1</v>
      </c>
      <c r="AF70" s="123">
        <f t="shared" si="2"/>
        <v>0</v>
      </c>
      <c r="AG70" s="124" t="s">
        <v>171</v>
      </c>
    </row>
    <row r="71" spans="2:33" ht="25.15" customHeight="1" x14ac:dyDescent="0.25">
      <c r="B71" s="45">
        <f>'[1]113.9.-未審核'!B71</f>
        <v>66</v>
      </c>
      <c r="C71" s="33" t="s">
        <v>255</v>
      </c>
      <c r="D71" s="34" t="s">
        <v>258</v>
      </c>
      <c r="E71" s="35"/>
      <c r="F71" s="46" t="str">
        <f>'[1]113.9.-未審核'!N71</f>
        <v>V</v>
      </c>
      <c r="G71" s="219"/>
      <c r="H71" s="220"/>
      <c r="I71" s="220"/>
      <c r="J71" s="220"/>
      <c r="K71" s="221"/>
      <c r="L71" s="76"/>
      <c r="M71" s="227" t="s">
        <v>259</v>
      </c>
      <c r="N71" s="228"/>
      <c r="O71" s="122">
        <v>40</v>
      </c>
      <c r="P71" s="122">
        <v>10</v>
      </c>
      <c r="Q71" s="123">
        <f t="shared" si="5"/>
        <v>400</v>
      </c>
      <c r="R71" s="122">
        <v>1</v>
      </c>
      <c r="S71" s="123">
        <f t="shared" si="6"/>
        <v>400</v>
      </c>
      <c r="T71" s="137" t="s">
        <v>260</v>
      </c>
      <c r="Z71" s="178" t="s">
        <v>261</v>
      </c>
      <c r="AA71" s="179"/>
      <c r="AB71" s="116">
        <v>40</v>
      </c>
      <c r="AC71" s="116">
        <v>14</v>
      </c>
      <c r="AD71" s="117">
        <f t="shared" si="4"/>
        <v>560</v>
      </c>
      <c r="AE71" s="116">
        <v>1</v>
      </c>
      <c r="AF71" s="117">
        <f t="shared" si="2"/>
        <v>560</v>
      </c>
      <c r="AG71" s="118" t="s">
        <v>159</v>
      </c>
    </row>
    <row r="72" spans="2:33" ht="25.15" customHeight="1" x14ac:dyDescent="0.25">
      <c r="B72" s="45">
        <f>'[1]113.9.-未審核'!B72</f>
        <v>67</v>
      </c>
      <c r="C72" s="33" t="s">
        <v>262</v>
      </c>
      <c r="D72" s="34" t="s">
        <v>263</v>
      </c>
      <c r="E72" s="35" t="s">
        <v>27</v>
      </c>
      <c r="F72" s="46" t="str">
        <f>'[1]113.9.-未審核'!N72</f>
        <v>V</v>
      </c>
      <c r="G72" s="219"/>
      <c r="H72" s="220"/>
      <c r="I72" s="220"/>
      <c r="J72" s="220"/>
      <c r="K72" s="221"/>
      <c r="L72" s="76"/>
      <c r="M72" s="229" t="s">
        <v>264</v>
      </c>
      <c r="N72" s="230"/>
      <c r="O72" s="231">
        <v>40</v>
      </c>
      <c r="P72" s="231">
        <v>10</v>
      </c>
      <c r="Q72" s="123">
        <f t="shared" si="5"/>
        <v>400</v>
      </c>
      <c r="R72" s="231">
        <v>1</v>
      </c>
      <c r="S72" s="123">
        <f t="shared" si="6"/>
        <v>400</v>
      </c>
      <c r="T72" s="137" t="s">
        <v>265</v>
      </c>
      <c r="Z72" s="232" t="s">
        <v>266</v>
      </c>
      <c r="AA72" s="233"/>
      <c r="AB72" s="116">
        <v>40</v>
      </c>
      <c r="AC72" s="151">
        <v>14</v>
      </c>
      <c r="AD72" s="151">
        <f t="shared" si="4"/>
        <v>560</v>
      </c>
      <c r="AE72" s="151">
        <v>1</v>
      </c>
      <c r="AF72" s="151">
        <f t="shared" si="2"/>
        <v>560</v>
      </c>
      <c r="AG72" s="185" t="s">
        <v>236</v>
      </c>
    </row>
    <row r="73" spans="2:33" ht="25.15" customHeight="1" thickBot="1" x14ac:dyDescent="0.3">
      <c r="B73" s="45">
        <f>'[1]113.9.-未審核'!B73</f>
        <v>68</v>
      </c>
      <c r="C73" s="33" t="s">
        <v>267</v>
      </c>
      <c r="D73" s="34" t="s">
        <v>268</v>
      </c>
      <c r="E73" s="35" t="s">
        <v>27</v>
      </c>
      <c r="F73" s="46" t="str">
        <f>'[1]113.9.-未審核'!N73</f>
        <v>V</v>
      </c>
      <c r="G73" s="219"/>
      <c r="H73" s="220"/>
      <c r="I73" s="220"/>
      <c r="J73" s="220"/>
      <c r="K73" s="221"/>
      <c r="L73" s="76"/>
      <c r="M73" s="234" t="s">
        <v>269</v>
      </c>
      <c r="N73" s="235"/>
      <c r="O73" s="236">
        <v>40</v>
      </c>
      <c r="P73" s="236">
        <v>10</v>
      </c>
      <c r="Q73" s="237">
        <f t="shared" si="5"/>
        <v>400</v>
      </c>
      <c r="R73" s="236">
        <v>1</v>
      </c>
      <c r="S73" s="237">
        <f t="shared" si="6"/>
        <v>400</v>
      </c>
      <c r="T73" s="167" t="s">
        <v>245</v>
      </c>
      <c r="Z73" s="232" t="s">
        <v>270</v>
      </c>
      <c r="AA73" s="233"/>
      <c r="AB73" s="151">
        <v>40</v>
      </c>
      <c r="AC73" s="151">
        <v>14</v>
      </c>
      <c r="AD73" s="151">
        <f t="shared" si="4"/>
        <v>560</v>
      </c>
      <c r="AE73" s="151">
        <v>1</v>
      </c>
      <c r="AF73" s="151">
        <f t="shared" si="2"/>
        <v>560</v>
      </c>
      <c r="AG73" s="185" t="s">
        <v>236</v>
      </c>
    </row>
    <row r="74" spans="2:33" ht="25.15" customHeight="1" x14ac:dyDescent="0.25">
      <c r="B74" s="45">
        <f>'[1]113.9.-未審核'!B74</f>
        <v>69</v>
      </c>
      <c r="C74" s="33" t="s">
        <v>267</v>
      </c>
      <c r="D74" s="34" t="s">
        <v>271</v>
      </c>
      <c r="E74" s="35" t="str">
        <f>'[1]113.9.-未審核'!M74</f>
        <v>v</v>
      </c>
      <c r="F74" s="46" t="str">
        <f>'[1]113.9.-未審核'!N74</f>
        <v>v</v>
      </c>
      <c r="G74" s="219"/>
      <c r="H74" s="220"/>
      <c r="I74" s="220"/>
      <c r="J74" s="220"/>
      <c r="K74" s="221"/>
      <c r="L74" s="76"/>
      <c r="M74" s="104" t="s">
        <v>246</v>
      </c>
      <c r="N74" s="105"/>
      <c r="O74" s="107">
        <v>40</v>
      </c>
      <c r="P74" s="107">
        <v>93</v>
      </c>
      <c r="Q74" s="108">
        <f t="shared" si="5"/>
        <v>3720</v>
      </c>
      <c r="R74" s="107">
        <v>16</v>
      </c>
      <c r="S74" s="108">
        <f t="shared" si="6"/>
        <v>59520</v>
      </c>
      <c r="T74" s="131"/>
      <c r="Z74" s="238" t="s">
        <v>272</v>
      </c>
      <c r="AA74" s="239"/>
      <c r="AB74" s="151">
        <v>40</v>
      </c>
      <c r="AC74" s="151">
        <v>14</v>
      </c>
      <c r="AD74" s="151">
        <f t="shared" si="4"/>
        <v>560</v>
      </c>
      <c r="AE74" s="151">
        <v>1</v>
      </c>
      <c r="AF74" s="151">
        <f t="shared" si="2"/>
        <v>560</v>
      </c>
      <c r="AG74" s="185" t="s">
        <v>236</v>
      </c>
    </row>
    <row r="75" spans="2:33" ht="25.15" customHeight="1" thickBot="1" x14ac:dyDescent="0.3">
      <c r="B75" s="45">
        <f>'[1]113.9.-未審核'!B75</f>
        <v>70</v>
      </c>
      <c r="C75" s="33" t="s">
        <v>267</v>
      </c>
      <c r="D75" s="34" t="s">
        <v>273</v>
      </c>
      <c r="E75" s="35" t="str">
        <f>'[1]113.9.-未審核'!M75</f>
        <v>V</v>
      </c>
      <c r="F75" s="46" t="str">
        <f>'[1]113.9.-未審核'!N75</f>
        <v>V</v>
      </c>
      <c r="G75" s="219"/>
      <c r="H75" s="220"/>
      <c r="I75" s="220"/>
      <c r="J75" s="220"/>
      <c r="K75" s="221"/>
      <c r="M75" s="240" t="s">
        <v>274</v>
      </c>
      <c r="N75" s="241"/>
      <c r="O75" s="231">
        <v>40</v>
      </c>
      <c r="P75" s="231">
        <v>10</v>
      </c>
      <c r="Q75" s="123">
        <f t="shared" si="5"/>
        <v>400</v>
      </c>
      <c r="R75" s="231">
        <v>1</v>
      </c>
      <c r="S75" s="200">
        <f t="shared" si="6"/>
        <v>400</v>
      </c>
      <c r="T75" s="118" t="s">
        <v>245</v>
      </c>
      <c r="Z75" s="242" t="s">
        <v>275</v>
      </c>
      <c r="AA75" s="243"/>
      <c r="AB75" s="244">
        <v>40</v>
      </c>
      <c r="AC75" s="244">
        <v>14</v>
      </c>
      <c r="AD75" s="244">
        <f t="shared" si="4"/>
        <v>560</v>
      </c>
      <c r="AE75" s="244">
        <v>1</v>
      </c>
      <c r="AF75" s="244">
        <f t="shared" si="2"/>
        <v>560</v>
      </c>
      <c r="AG75" s="245" t="s">
        <v>236</v>
      </c>
    </row>
    <row r="76" spans="2:33" ht="25.15" customHeight="1" thickBot="1" x14ac:dyDescent="0.3">
      <c r="B76" s="45">
        <f>'[1]113.9.-未審核'!B76</f>
        <v>71</v>
      </c>
      <c r="C76" s="33" t="s">
        <v>267</v>
      </c>
      <c r="D76" s="34" t="s">
        <v>276</v>
      </c>
      <c r="E76" s="35" t="s">
        <v>27</v>
      </c>
      <c r="F76" s="46" t="str">
        <f>'[1]113.9.-未審核'!N76</f>
        <v>V</v>
      </c>
      <c r="G76" s="219"/>
      <c r="H76" s="220"/>
      <c r="I76" s="220"/>
      <c r="J76" s="220"/>
      <c r="K76" s="221"/>
      <c r="M76" s="246" t="s">
        <v>277</v>
      </c>
      <c r="N76" s="247"/>
      <c r="O76" s="236">
        <v>40</v>
      </c>
      <c r="P76" s="206">
        <v>13</v>
      </c>
      <c r="Q76" s="237">
        <f t="shared" si="5"/>
        <v>520</v>
      </c>
      <c r="R76" s="206">
        <v>1</v>
      </c>
      <c r="S76" s="205">
        <f t="shared" si="6"/>
        <v>520</v>
      </c>
      <c r="T76" s="167" t="s">
        <v>278</v>
      </c>
      <c r="Z76" s="248" t="s">
        <v>279</v>
      </c>
      <c r="AA76" s="249"/>
      <c r="AB76" s="250"/>
      <c r="AC76" s="250"/>
      <c r="AD76" s="250"/>
      <c r="AE76" s="250">
        <f>SUM(AE43:AE75)</f>
        <v>105</v>
      </c>
      <c r="AF76" s="251">
        <f>SUM(AF43:AF75)</f>
        <v>54320</v>
      </c>
      <c r="AG76" s="252"/>
    </row>
    <row r="77" spans="2:33" ht="25.15" customHeight="1" x14ac:dyDescent="0.25">
      <c r="B77" s="45">
        <f>'[1]113.9.-未審核'!B77</f>
        <v>72</v>
      </c>
      <c r="C77" s="33" t="s">
        <v>17</v>
      </c>
      <c r="D77" s="34" t="s">
        <v>280</v>
      </c>
      <c r="E77" s="35"/>
      <c r="F77" s="46" t="str">
        <f>'[1]113.9.-未審核'!N77</f>
        <v>v</v>
      </c>
      <c r="G77" s="219"/>
      <c r="H77" s="220"/>
      <c r="I77" s="220"/>
      <c r="J77" s="220"/>
      <c r="K77" s="221"/>
      <c r="M77" s="253"/>
      <c r="N77" s="253"/>
      <c r="O77" s="254"/>
      <c r="P77" s="255"/>
      <c r="Q77" s="256"/>
      <c r="R77" s="255"/>
      <c r="S77" s="257"/>
      <c r="T77" s="252"/>
    </row>
    <row r="78" spans="2:33" ht="25.15" customHeight="1" thickBot="1" x14ac:dyDescent="0.3">
      <c r="B78" s="58">
        <f>'[1]113.9.-未審核'!B78</f>
        <v>73</v>
      </c>
      <c r="C78" s="33" t="s">
        <v>17</v>
      </c>
      <c r="D78" s="34" t="s">
        <v>281</v>
      </c>
      <c r="E78" s="59" t="s">
        <v>27</v>
      </c>
      <c r="F78" s="60" t="str">
        <f>'[1]113.9.-未審核'!N78</f>
        <v>V</v>
      </c>
      <c r="G78" s="258"/>
      <c r="H78" s="259"/>
      <c r="I78" s="259"/>
      <c r="J78" s="259"/>
      <c r="K78" s="260"/>
      <c r="M78" s="134"/>
      <c r="N78" s="134"/>
      <c r="O78" s="140"/>
      <c r="P78" s="140"/>
      <c r="Q78" s="136"/>
      <c r="R78" s="140"/>
      <c r="S78" s="200"/>
      <c r="T78" s="261"/>
    </row>
    <row r="79" spans="2:33" ht="30" customHeight="1" x14ac:dyDescent="0.25">
      <c r="H79" s="2"/>
      <c r="M79" s="134"/>
      <c r="N79" s="134"/>
      <c r="O79" s="263"/>
      <c r="P79" s="263"/>
      <c r="Q79" s="136"/>
      <c r="R79" s="140"/>
      <c r="S79" s="200"/>
      <c r="T79" s="264"/>
    </row>
    <row r="80" spans="2:33" ht="30" customHeight="1" x14ac:dyDescent="0.25">
      <c r="H80" s="2"/>
      <c r="M80" s="115"/>
      <c r="N80" s="115"/>
      <c r="O80" s="116"/>
      <c r="P80" s="116"/>
      <c r="Q80" s="117"/>
      <c r="R80" s="116">
        <f>SUM(R64:R79)</f>
        <v>104</v>
      </c>
      <c r="S80" s="200">
        <f>SUM(S64:S76)</f>
        <v>366680</v>
      </c>
      <c r="T80" s="265"/>
    </row>
    <row r="81" spans="3:21" x14ac:dyDescent="0.25">
      <c r="M81"/>
    </row>
    <row r="82" spans="3:21" x14ac:dyDescent="0.25">
      <c r="M82"/>
    </row>
    <row r="83" spans="3:21" x14ac:dyDescent="0.25">
      <c r="K83" s="70"/>
      <c r="L83" s="84"/>
    </row>
    <row r="84" spans="3:21" x14ac:dyDescent="0.25">
      <c r="K84" s="74"/>
      <c r="L84" s="79"/>
    </row>
    <row r="85" spans="3:21" x14ac:dyDescent="0.25">
      <c r="K85" s="74"/>
      <c r="L85" s="79"/>
      <c r="U85" s="81"/>
    </row>
    <row r="86" spans="3:21" x14ac:dyDescent="0.25">
      <c r="K86" s="74"/>
      <c r="L86" s="79"/>
      <c r="U86" s="81"/>
    </row>
    <row r="87" spans="3:21" x14ac:dyDescent="0.25">
      <c r="K87" s="74"/>
      <c r="L87" s="79"/>
      <c r="U87" s="81"/>
    </row>
    <row r="88" spans="3:21" x14ac:dyDescent="0.25">
      <c r="K88" s="74"/>
      <c r="L88" s="79"/>
      <c r="U88" s="81"/>
    </row>
    <row r="89" spans="3:21" x14ac:dyDescent="0.25">
      <c r="K89" s="74"/>
      <c r="L89" s="79"/>
      <c r="U89" s="81"/>
    </row>
    <row r="90" spans="3:21" x14ac:dyDescent="0.25">
      <c r="K90" s="74"/>
      <c r="L90" s="79"/>
      <c r="U90" s="81"/>
    </row>
    <row r="91" spans="3:21" x14ac:dyDescent="0.25">
      <c r="K91" s="74"/>
      <c r="L91" s="79"/>
      <c r="U91" s="81"/>
    </row>
    <row r="92" spans="3:21" x14ac:dyDescent="0.25">
      <c r="C92" s="2"/>
      <c r="H92"/>
      <c r="U92" s="81"/>
    </row>
    <row r="93" spans="3:21" x14ac:dyDescent="0.25">
      <c r="C93" s="2"/>
      <c r="H93"/>
      <c r="U93" s="81"/>
    </row>
    <row r="94" spans="3:21" x14ac:dyDescent="0.25">
      <c r="C94" s="2"/>
      <c r="H94"/>
      <c r="U94" s="81"/>
    </row>
    <row r="95" spans="3:21" x14ac:dyDescent="0.25">
      <c r="C95" s="2"/>
      <c r="H95"/>
      <c r="U95" s="81"/>
    </row>
    <row r="96" spans="3:21" ht="18.75" x14ac:dyDescent="0.25">
      <c r="C96" s="84"/>
      <c r="D96" s="84"/>
      <c r="E96" s="76"/>
      <c r="F96" s="76"/>
      <c r="G96" s="77"/>
      <c r="H96" s="76"/>
      <c r="I96" s="85"/>
      <c r="U96" s="81"/>
    </row>
    <row r="97" spans="3:21" ht="18.75" x14ac:dyDescent="0.25">
      <c r="C97" s="84"/>
      <c r="D97" s="84"/>
      <c r="E97" s="76"/>
      <c r="F97" s="76"/>
      <c r="G97" s="77"/>
      <c r="H97" s="76"/>
      <c r="I97" s="85"/>
      <c r="U97" s="81"/>
    </row>
    <row r="98" spans="3:21" ht="18.75" x14ac:dyDescent="0.25">
      <c r="C98" s="84"/>
      <c r="D98" s="84"/>
      <c r="E98" s="76"/>
      <c r="F98" s="76"/>
      <c r="G98" s="77"/>
      <c r="H98" s="76"/>
      <c r="I98" s="85"/>
      <c r="U98" s="81"/>
    </row>
    <row r="99" spans="3:21" ht="18.75" x14ac:dyDescent="0.25">
      <c r="C99" s="84"/>
      <c r="D99" s="84"/>
      <c r="E99" s="76"/>
      <c r="F99" s="76"/>
      <c r="G99" s="77"/>
      <c r="H99" s="76"/>
      <c r="I99" s="85"/>
      <c r="U99" s="81"/>
    </row>
    <row r="100" spans="3:21" ht="18.75" x14ac:dyDescent="0.25">
      <c r="C100" s="84"/>
      <c r="D100" s="84"/>
      <c r="E100" s="76"/>
      <c r="F100" s="76"/>
      <c r="G100" s="77"/>
      <c r="H100" s="76"/>
      <c r="I100" s="85"/>
      <c r="L100" s="81"/>
      <c r="U100" s="81"/>
    </row>
    <row r="101" spans="3:21" ht="19.5" x14ac:dyDescent="0.25">
      <c r="C101" s="38"/>
      <c r="E101" s="20"/>
      <c r="F101" s="20"/>
      <c r="G101" s="20"/>
      <c r="H101" s="20"/>
      <c r="I101" s="20"/>
      <c r="J101" s="20"/>
      <c r="K101" s="20"/>
      <c r="L101" s="20"/>
      <c r="U101" s="81"/>
    </row>
    <row r="102" spans="3:21" x14ac:dyDescent="0.25">
      <c r="C102" s="38"/>
      <c r="H102"/>
      <c r="U102" s="81"/>
    </row>
    <row r="103" spans="3:21" x14ac:dyDescent="0.25">
      <c r="C103" s="38"/>
      <c r="H103"/>
      <c r="U103" s="81"/>
    </row>
    <row r="104" spans="3:21" x14ac:dyDescent="0.25">
      <c r="C104" s="38"/>
      <c r="H104"/>
      <c r="U104" s="81"/>
    </row>
    <row r="105" spans="3:21" x14ac:dyDescent="0.25">
      <c r="C105" s="38"/>
      <c r="H105"/>
    </row>
    <row r="108" spans="3:21" ht="19.5" x14ac:dyDescent="0.25">
      <c r="M108" s="20"/>
      <c r="N108" s="20"/>
      <c r="O108" s="20"/>
      <c r="P108" s="20"/>
      <c r="Q108" s="20"/>
      <c r="R108" s="20"/>
      <c r="S108" s="20"/>
      <c r="T108" s="20"/>
    </row>
    <row r="109" spans="3:21" ht="19.5" x14ac:dyDescent="0.25">
      <c r="M109" s="20"/>
      <c r="N109" s="20"/>
      <c r="O109" s="20"/>
      <c r="P109" s="69"/>
      <c r="Q109" s="20"/>
      <c r="R109" s="20"/>
      <c r="S109" s="20"/>
      <c r="T109" s="20"/>
    </row>
    <row r="110" spans="3:21" ht="19.5" x14ac:dyDescent="0.25">
      <c r="M110" s="84"/>
      <c r="N110" s="84"/>
      <c r="O110" s="76"/>
      <c r="P110" s="76"/>
      <c r="Q110" s="77"/>
      <c r="R110" s="76"/>
      <c r="S110" s="85"/>
      <c r="T110" s="20"/>
    </row>
    <row r="111" spans="3:21" ht="19.5" x14ac:dyDescent="0.25">
      <c r="M111" s="84"/>
      <c r="N111" s="84"/>
      <c r="O111" s="76"/>
      <c r="P111" s="76"/>
      <c r="Q111" s="77"/>
      <c r="R111" s="76"/>
      <c r="S111" s="85"/>
      <c r="T111" s="102"/>
    </row>
    <row r="112" spans="3:21" ht="19.5" x14ac:dyDescent="0.25">
      <c r="M112" s="84"/>
      <c r="N112" s="84"/>
      <c r="O112" s="76"/>
      <c r="P112" s="76"/>
      <c r="Q112" s="77"/>
      <c r="R112" s="76"/>
      <c r="S112" s="85"/>
      <c r="T112" s="119"/>
    </row>
    <row r="113" spans="13:20" ht="19.5" x14ac:dyDescent="0.25">
      <c r="M113" s="84"/>
      <c r="N113" s="84"/>
      <c r="O113" s="76"/>
      <c r="P113" s="76"/>
      <c r="Q113" s="77"/>
      <c r="R113" s="76"/>
      <c r="S113" s="85"/>
      <c r="T113" s="266"/>
    </row>
    <row r="114" spans="13:20" ht="19.5" x14ac:dyDescent="0.25">
      <c r="M114" s="84"/>
      <c r="N114" s="84"/>
      <c r="O114" s="76"/>
      <c r="P114" s="76"/>
      <c r="Q114" s="77"/>
      <c r="R114" s="76"/>
      <c r="S114" s="85"/>
      <c r="T114" s="20"/>
    </row>
    <row r="115" spans="13:20" ht="19.5" x14ac:dyDescent="0.25">
      <c r="M115" s="84"/>
      <c r="N115" s="84"/>
      <c r="O115" s="76"/>
      <c r="P115" s="76"/>
      <c r="Q115" s="77"/>
      <c r="R115" s="76"/>
      <c r="S115" s="85"/>
      <c r="T115" s="20"/>
    </row>
    <row r="116" spans="13:20" ht="19.5" x14ac:dyDescent="0.25">
      <c r="M116" s="84"/>
      <c r="N116" s="84"/>
      <c r="O116" s="76"/>
      <c r="P116" s="76"/>
      <c r="Q116" s="77"/>
      <c r="R116" s="76"/>
      <c r="S116" s="85"/>
      <c r="T116" s="110"/>
    </row>
    <row r="117" spans="13:20" ht="19.5" x14ac:dyDescent="0.25">
      <c r="M117" s="84"/>
      <c r="N117" s="84"/>
      <c r="O117" s="76"/>
      <c r="P117" s="76"/>
      <c r="Q117" s="77"/>
      <c r="R117" s="76"/>
      <c r="S117" s="85"/>
      <c r="T117" s="20"/>
    </row>
    <row r="118" spans="13:20" ht="19.5" x14ac:dyDescent="0.25">
      <c r="M118" s="84"/>
      <c r="N118" s="84"/>
      <c r="O118" s="76"/>
      <c r="P118" s="76"/>
      <c r="Q118" s="77"/>
      <c r="R118" s="76"/>
      <c r="S118" s="85"/>
      <c r="T118" s="20"/>
    </row>
    <row r="119" spans="13:20" ht="19.5" x14ac:dyDescent="0.25">
      <c r="M119" s="84"/>
      <c r="N119" s="84"/>
      <c r="O119" s="76"/>
      <c r="P119" s="76"/>
      <c r="Q119" s="77"/>
      <c r="R119" s="76"/>
      <c r="S119" s="85"/>
      <c r="T119" s="20"/>
    </row>
    <row r="120" spans="13:20" ht="19.5" x14ac:dyDescent="0.25">
      <c r="M120" s="84"/>
      <c r="N120" s="84"/>
      <c r="O120" s="76"/>
      <c r="P120" s="76"/>
      <c r="Q120" s="77"/>
      <c r="R120" s="76"/>
      <c r="S120" s="85"/>
      <c r="T120" s="20"/>
    </row>
    <row r="121" spans="13:20" ht="19.5" x14ac:dyDescent="0.25">
      <c r="M121" s="84"/>
      <c r="N121" s="84"/>
      <c r="O121" s="76"/>
      <c r="P121" s="76"/>
      <c r="Q121" s="77"/>
      <c r="R121" s="76"/>
      <c r="S121" s="85"/>
      <c r="T121" s="20"/>
    </row>
    <row r="122" spans="13:20" ht="19.5" x14ac:dyDescent="0.25">
      <c r="M122" s="84"/>
      <c r="N122" s="84"/>
      <c r="O122" s="76"/>
      <c r="P122" s="76"/>
      <c r="Q122" s="77"/>
      <c r="R122" s="76"/>
      <c r="S122" s="85"/>
      <c r="T122" s="102"/>
    </row>
    <row r="123" spans="13:20" ht="19.5" x14ac:dyDescent="0.25">
      <c r="M123" s="84"/>
      <c r="N123" s="84"/>
      <c r="O123" s="76"/>
      <c r="P123" s="76"/>
      <c r="Q123" s="77"/>
      <c r="R123" s="76"/>
      <c r="S123" s="85"/>
      <c r="T123" s="20"/>
    </row>
    <row r="124" spans="13:20" ht="19.5" x14ac:dyDescent="0.25">
      <c r="M124" s="84"/>
      <c r="N124" s="84"/>
      <c r="O124" s="76"/>
      <c r="P124" s="76"/>
      <c r="Q124" s="77"/>
      <c r="R124" s="76"/>
      <c r="S124" s="85"/>
      <c r="T124" s="110"/>
    </row>
    <row r="125" spans="13:20" ht="19.5" x14ac:dyDescent="0.25">
      <c r="M125" s="84"/>
      <c r="N125" s="84"/>
      <c r="O125" s="76"/>
      <c r="P125" s="76"/>
      <c r="Q125" s="77"/>
      <c r="R125" s="76"/>
      <c r="S125" s="85"/>
      <c r="T125" s="20"/>
    </row>
    <row r="126" spans="13:20" ht="19.5" x14ac:dyDescent="0.25">
      <c r="M126" s="84"/>
      <c r="N126" s="84"/>
      <c r="O126" s="76"/>
      <c r="P126" s="76"/>
      <c r="Q126" s="77"/>
      <c r="R126" s="76"/>
      <c r="S126" s="85"/>
      <c r="T126" s="110"/>
    </row>
    <row r="127" spans="13:20" ht="19.5" x14ac:dyDescent="0.25">
      <c r="M127" s="84"/>
      <c r="N127" s="84"/>
      <c r="O127" s="76"/>
      <c r="P127" s="76"/>
      <c r="Q127" s="77"/>
      <c r="R127" s="76"/>
      <c r="S127" s="85"/>
      <c r="T127" s="110"/>
    </row>
    <row r="128" spans="13:20" ht="19.5" x14ac:dyDescent="0.25">
      <c r="M128" s="84"/>
      <c r="N128" s="84"/>
      <c r="O128" s="76"/>
      <c r="P128" s="76"/>
      <c r="Q128" s="77"/>
      <c r="R128" s="76"/>
      <c r="S128" s="85"/>
      <c r="T128" s="110"/>
    </row>
    <row r="129" spans="13:20" x14ac:dyDescent="0.25">
      <c r="M129"/>
      <c r="S129" s="81"/>
    </row>
    <row r="130" spans="13:20" x14ac:dyDescent="0.25">
      <c r="M130"/>
    </row>
    <row r="132" spans="13:20" ht="19.5" x14ac:dyDescent="0.25">
      <c r="M132" s="20"/>
      <c r="N132" s="20"/>
      <c r="O132" s="20"/>
      <c r="P132" s="20"/>
      <c r="Q132" s="20"/>
      <c r="R132" s="20"/>
      <c r="S132" s="20"/>
      <c r="T132" s="20"/>
    </row>
    <row r="133" spans="13:20" ht="19.5" x14ac:dyDescent="0.25">
      <c r="M133" s="20"/>
      <c r="N133" s="20"/>
      <c r="O133" s="20"/>
      <c r="P133" s="69"/>
      <c r="Q133" s="20"/>
      <c r="R133" s="20"/>
      <c r="S133" s="20"/>
      <c r="T133" s="20"/>
    </row>
    <row r="134" spans="13:20" ht="19.5" x14ac:dyDescent="0.25">
      <c r="M134" s="84"/>
      <c r="N134" s="84"/>
      <c r="O134" s="76"/>
      <c r="P134" s="76"/>
      <c r="Q134" s="77"/>
      <c r="R134" s="76"/>
      <c r="S134" s="85"/>
      <c r="T134" s="20"/>
    </row>
    <row r="135" spans="13:20" ht="19.5" x14ac:dyDescent="0.25">
      <c r="M135" s="84"/>
      <c r="N135" s="84"/>
      <c r="O135" s="76"/>
      <c r="P135" s="76"/>
      <c r="Q135" s="77"/>
      <c r="R135" s="76"/>
      <c r="S135" s="85"/>
      <c r="T135" s="102"/>
    </row>
    <row r="136" spans="13:20" ht="19.5" x14ac:dyDescent="0.25">
      <c r="M136" s="84"/>
      <c r="N136" s="84"/>
      <c r="O136" s="76"/>
      <c r="P136" s="76"/>
      <c r="Q136" s="77"/>
      <c r="R136" s="76"/>
      <c r="S136" s="85"/>
      <c r="T136" s="119"/>
    </row>
    <row r="137" spans="13:20" ht="19.5" x14ac:dyDescent="0.25">
      <c r="M137" s="84"/>
      <c r="N137" s="84"/>
      <c r="O137" s="76"/>
      <c r="P137" s="76"/>
      <c r="Q137" s="77"/>
      <c r="R137" s="76"/>
      <c r="S137" s="85"/>
      <c r="T137" s="266"/>
    </row>
    <row r="138" spans="13:20" ht="19.5" x14ac:dyDescent="0.25">
      <c r="M138" s="84"/>
      <c r="N138" s="84"/>
      <c r="O138" s="76"/>
      <c r="P138" s="76"/>
      <c r="Q138" s="77"/>
      <c r="R138" s="76"/>
      <c r="S138" s="85"/>
      <c r="T138" s="20"/>
    </row>
    <row r="139" spans="13:20" ht="19.5" x14ac:dyDescent="0.25">
      <c r="M139" s="84"/>
      <c r="N139" s="84"/>
      <c r="O139" s="76"/>
      <c r="P139" s="76"/>
      <c r="Q139" s="77"/>
      <c r="R139" s="76"/>
      <c r="S139" s="85"/>
      <c r="T139" s="20"/>
    </row>
    <row r="140" spans="13:20" ht="19.5" x14ac:dyDescent="0.25">
      <c r="M140" s="84"/>
      <c r="N140" s="84"/>
      <c r="O140" s="76"/>
      <c r="P140" s="76"/>
      <c r="Q140" s="77"/>
      <c r="R140" s="76"/>
      <c r="S140" s="85"/>
      <c r="T140" s="110"/>
    </row>
    <row r="141" spans="13:20" ht="19.5" x14ac:dyDescent="0.25">
      <c r="M141" s="84"/>
      <c r="N141" s="84"/>
      <c r="O141" s="76"/>
      <c r="P141" s="76"/>
      <c r="Q141" s="77"/>
      <c r="R141" s="76"/>
      <c r="S141" s="85"/>
      <c r="T141" s="20"/>
    </row>
    <row r="142" spans="13:20" ht="19.5" x14ac:dyDescent="0.25">
      <c r="M142" s="84"/>
      <c r="N142" s="84"/>
      <c r="O142" s="76"/>
      <c r="P142" s="76"/>
      <c r="Q142" s="77"/>
      <c r="R142" s="76"/>
      <c r="S142" s="85"/>
      <c r="T142" s="20"/>
    </row>
    <row r="143" spans="13:20" ht="19.5" x14ac:dyDescent="0.25">
      <c r="M143" s="84"/>
      <c r="N143" s="84"/>
      <c r="O143" s="76"/>
      <c r="P143" s="76"/>
      <c r="Q143" s="77"/>
      <c r="R143" s="76"/>
      <c r="S143" s="85"/>
      <c r="T143" s="20"/>
    </row>
    <row r="144" spans="13:20" ht="19.5" x14ac:dyDescent="0.25">
      <c r="M144" s="84"/>
      <c r="N144" s="84"/>
      <c r="O144" s="76"/>
      <c r="P144" s="76"/>
      <c r="Q144" s="77"/>
      <c r="R144" s="76"/>
      <c r="S144" s="85"/>
      <c r="T144" s="20"/>
    </row>
    <row r="145" spans="13:20" ht="19.5" x14ac:dyDescent="0.25">
      <c r="M145" s="84"/>
      <c r="N145" s="84"/>
      <c r="O145" s="76"/>
      <c r="P145" s="76"/>
      <c r="Q145" s="77"/>
      <c r="R145" s="76"/>
      <c r="S145" s="85"/>
      <c r="T145" s="20"/>
    </row>
    <row r="146" spans="13:20" ht="19.5" x14ac:dyDescent="0.25">
      <c r="M146" s="84"/>
      <c r="N146" s="84"/>
      <c r="O146" s="76"/>
      <c r="P146" s="76"/>
      <c r="Q146" s="77"/>
      <c r="R146" s="76"/>
      <c r="S146" s="85"/>
      <c r="T146" s="102"/>
    </row>
    <row r="147" spans="13:20" ht="19.5" x14ac:dyDescent="0.25">
      <c r="M147" s="84"/>
      <c r="N147" s="84"/>
      <c r="O147" s="76"/>
      <c r="P147" s="76"/>
      <c r="Q147" s="77"/>
      <c r="R147" s="76"/>
      <c r="S147" s="85"/>
      <c r="T147" s="20"/>
    </row>
    <row r="148" spans="13:20" ht="19.5" x14ac:dyDescent="0.25">
      <c r="M148" s="84"/>
      <c r="N148" s="84"/>
      <c r="O148" s="76"/>
      <c r="P148" s="76"/>
      <c r="Q148" s="77"/>
      <c r="R148" s="76"/>
      <c r="S148" s="85"/>
      <c r="T148" s="110"/>
    </row>
    <row r="149" spans="13:20" ht="19.5" x14ac:dyDescent="0.25">
      <c r="M149" s="84"/>
      <c r="N149" s="84"/>
      <c r="O149" s="76"/>
      <c r="P149" s="76"/>
      <c r="Q149" s="77"/>
      <c r="R149" s="76"/>
      <c r="S149" s="85"/>
      <c r="T149" s="20"/>
    </row>
    <row r="150" spans="13:20" ht="19.5" x14ac:dyDescent="0.25">
      <c r="M150" s="84"/>
      <c r="N150" s="84"/>
      <c r="O150" s="76"/>
      <c r="P150" s="76"/>
      <c r="Q150" s="77"/>
      <c r="R150" s="76"/>
      <c r="S150" s="85"/>
      <c r="T150" s="110"/>
    </row>
    <row r="151" spans="13:20" ht="19.5" x14ac:dyDescent="0.25">
      <c r="M151" s="84"/>
      <c r="N151" s="84"/>
      <c r="O151" s="76"/>
      <c r="P151" s="76"/>
      <c r="Q151" s="77"/>
      <c r="R151" s="76"/>
      <c r="S151" s="85"/>
      <c r="T151" s="110"/>
    </row>
    <row r="152" spans="13:20" ht="19.5" x14ac:dyDescent="0.25">
      <c r="M152" s="84"/>
      <c r="N152" s="84"/>
      <c r="O152" s="76"/>
      <c r="P152" s="76"/>
      <c r="Q152" s="77"/>
      <c r="R152" s="76"/>
      <c r="S152" s="85"/>
      <c r="T152" s="110"/>
    </row>
    <row r="153" spans="13:20" x14ac:dyDescent="0.25">
      <c r="M153"/>
      <c r="S153" s="81"/>
    </row>
    <row r="156" spans="13:20" x14ac:dyDescent="0.25">
      <c r="S156" s="81"/>
      <c r="T156" s="81"/>
    </row>
  </sheetData>
  <sheetProtection algorithmName="SHA-512" hashValue="dDeKp0sSOWEtW+87yqXLyEamup2Xi8NOY8S8q/w0q//koekpmEyGv6Z4UlF8yR1mjLktdWTGnjHIlCcX8cq/hA==" saltValue="yOWyF5xihajqRwal209psA==" spinCount="100000" sheet="1" objects="1" scenarios="1"/>
  <mergeCells count="64">
    <mergeCell ref="M79:N79"/>
    <mergeCell ref="M80:N80"/>
    <mergeCell ref="Z73:AA73"/>
    <mergeCell ref="M74:N74"/>
    <mergeCell ref="M75:N75"/>
    <mergeCell ref="M76:N76"/>
    <mergeCell ref="M77:N77"/>
    <mergeCell ref="M78:N78"/>
    <mergeCell ref="G69:K78"/>
    <mergeCell ref="M69:N69"/>
    <mergeCell ref="Z69:AA69"/>
    <mergeCell ref="M70:N70"/>
    <mergeCell ref="Z70:AA70"/>
    <mergeCell ref="M71:N71"/>
    <mergeCell ref="Z71:AA71"/>
    <mergeCell ref="M72:N72"/>
    <mergeCell ref="Z72:AA72"/>
    <mergeCell ref="M73:N73"/>
    <mergeCell ref="M66:N66"/>
    <mergeCell ref="Z66:AA66"/>
    <mergeCell ref="M67:N67"/>
    <mergeCell ref="Z67:AA67"/>
    <mergeCell ref="M68:N68"/>
    <mergeCell ref="Z68:AA68"/>
    <mergeCell ref="X63:Y63"/>
    <mergeCell ref="Z63:AA63"/>
    <mergeCell ref="M64:N64"/>
    <mergeCell ref="Z64:AA64"/>
    <mergeCell ref="M65:N65"/>
    <mergeCell ref="Z65:AA65"/>
    <mergeCell ref="M60:N60"/>
    <mergeCell ref="Z60:AA60"/>
    <mergeCell ref="M61:N61"/>
    <mergeCell ref="Z61:AA61"/>
    <mergeCell ref="M62:N63"/>
    <mergeCell ref="O62:Q62"/>
    <mergeCell ref="R62:R63"/>
    <mergeCell ref="S62:S63"/>
    <mergeCell ref="T62:T63"/>
    <mergeCell ref="Z62:AA62"/>
    <mergeCell ref="Z54:AA54"/>
    <mergeCell ref="Z55:AA55"/>
    <mergeCell ref="Z56:AA56"/>
    <mergeCell ref="Z57:AA57"/>
    <mergeCell ref="Z58:AA58"/>
    <mergeCell ref="Z59:AA59"/>
    <mergeCell ref="Z48:AA48"/>
    <mergeCell ref="Z49:AA49"/>
    <mergeCell ref="Z50:AA50"/>
    <mergeCell ref="Z51:AA51"/>
    <mergeCell ref="Z52:AA52"/>
    <mergeCell ref="Z53:AA53"/>
    <mergeCell ref="AG41:AG42"/>
    <mergeCell ref="Z43:AA43"/>
    <mergeCell ref="Z44:AA44"/>
    <mergeCell ref="Z45:AA45"/>
    <mergeCell ref="Z46:AA46"/>
    <mergeCell ref="Z47:AA47"/>
    <mergeCell ref="B1:K1"/>
    <mergeCell ref="B2:K4"/>
    <mergeCell ref="Z41:AA42"/>
    <mergeCell ref="AB41:AD41"/>
    <mergeCell ref="AE41:AE42"/>
    <mergeCell ref="AF41:AF42"/>
  </mergeCells>
  <phoneticPr fontId="2" type="noConversion"/>
  <printOptions horizontalCentered="1" verticalCentered="1"/>
  <pageMargins left="0.19685039370078741" right="0.19685039370078741" top="0.15748031496062992" bottom="0.15748031496062992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114上-通過名單-121名市府補助1141015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2025-10-15T07:18:04Z</dcterms:created>
  <dcterms:modified xsi:type="dcterms:W3CDTF">2025-10-15T07:25:51Z</dcterms:modified>
</cp:coreProperties>
</file>